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ijftak Maaseik\Exel\"/>
    </mc:Choice>
  </mc:AlternateContent>
  <xr:revisionPtr revIDLastSave="0" documentId="8_{1D38536A-CE7B-4D18-98C6-87E26C0E8B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zonder berekening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7" i="1" l="1"/>
  <c r="Y66" i="1"/>
  <c r="AC66" i="1" s="1"/>
  <c r="Y65" i="1"/>
  <c r="AC65" i="1" s="1"/>
  <c r="Y64" i="1"/>
  <c r="AC64" i="1" s="1"/>
  <c r="AC63" i="1"/>
  <c r="Y63" i="1"/>
  <c r="Y62" i="1"/>
  <c r="AC62" i="1" s="1"/>
  <c r="Y61" i="1"/>
  <c r="AC61" i="1" s="1"/>
  <c r="Y60" i="1"/>
  <c r="AC60" i="1" s="1"/>
  <c r="Y59" i="1"/>
  <c r="AC59" i="1" s="1"/>
  <c r="Y58" i="1"/>
  <c r="AC58" i="1" s="1"/>
  <c r="Y57" i="1"/>
  <c r="AC57" i="1" s="1"/>
  <c r="Y56" i="1"/>
  <c r="AC56" i="1" s="1"/>
  <c r="Y55" i="1"/>
  <c r="AC55" i="1" s="1"/>
  <c r="Y54" i="1"/>
  <c r="AC54" i="1" s="1"/>
  <c r="AC46" i="1"/>
  <c r="Y45" i="1"/>
  <c r="AC45" i="1" s="1"/>
  <c r="Y44" i="1"/>
  <c r="AC44" i="1" s="1"/>
  <c r="AC43" i="1"/>
  <c r="Y43" i="1"/>
  <c r="Y42" i="1"/>
  <c r="AC42" i="1" s="1"/>
  <c r="Y41" i="1"/>
  <c r="AC41" i="1" s="1"/>
  <c r="Y40" i="1"/>
  <c r="AC40" i="1" s="1"/>
  <c r="Y39" i="1"/>
  <c r="AC39" i="1" s="1"/>
  <c r="Y38" i="1"/>
  <c r="AC38" i="1" s="1"/>
  <c r="Y37" i="1"/>
  <c r="AC37" i="1" s="1"/>
  <c r="Y36" i="1"/>
  <c r="AC36" i="1" s="1"/>
  <c r="Y35" i="1"/>
  <c r="AC35" i="1" s="1"/>
  <c r="Y34" i="1"/>
  <c r="AC34" i="1" s="1"/>
  <c r="Y33" i="1"/>
  <c r="AC33" i="1" s="1"/>
  <c r="AC23" i="1"/>
  <c r="Y22" i="1"/>
  <c r="AC22" i="1" s="1"/>
  <c r="Y21" i="1"/>
  <c r="AC21" i="1" s="1"/>
  <c r="Y20" i="1"/>
  <c r="AC20" i="1" s="1"/>
  <c r="Y19" i="1"/>
  <c r="AC19" i="1" s="1"/>
  <c r="Y18" i="1"/>
  <c r="AC18" i="1" s="1"/>
  <c r="Y17" i="1"/>
  <c r="AC17" i="1" s="1"/>
  <c r="Y16" i="1"/>
  <c r="AC16" i="1" s="1"/>
  <c r="Y15" i="1"/>
  <c r="AC15" i="1" s="1"/>
  <c r="Y14" i="1"/>
  <c r="AC14" i="1" s="1"/>
  <c r="Y13" i="1"/>
  <c r="AC13" i="1" s="1"/>
  <c r="Y12" i="1"/>
  <c r="AC12" i="1" s="1"/>
  <c r="Y11" i="1"/>
  <c r="AC11" i="1" s="1"/>
  <c r="Y10" i="1"/>
  <c r="AC10" i="1" s="1"/>
  <c r="AC24" i="1" l="1"/>
</calcChain>
</file>

<file path=xl/sharedStrings.xml><?xml version="1.0" encoding="utf-8"?>
<sst xmlns="http://schemas.openxmlformats.org/spreadsheetml/2006/main" count="386" uniqueCount="71">
  <si>
    <t>PROVINCIAAL VLAAMS-BRABANT</t>
  </si>
  <si>
    <t xml:space="preserve"> Oude</t>
  </si>
  <si>
    <t>- Vieux</t>
  </si>
  <si>
    <t>£</t>
  </si>
  <si>
    <t xml:space="preserve"> Vlucht uit</t>
  </si>
  <si>
    <t>PROVINCIAAL OUDE</t>
  </si>
  <si>
    <t xml:space="preserve"> Derby</t>
  </si>
  <si>
    <t>- Deux Ans</t>
  </si>
  <si>
    <t xml:space="preserve"> Concours de</t>
  </si>
  <si>
    <t>OAS</t>
  </si>
  <si>
    <t>A.S.</t>
  </si>
  <si>
    <t xml:space="preserve"> Jaarlingen</t>
  </si>
  <si>
    <t>- Un An</t>
  </si>
  <si>
    <t>M.</t>
  </si>
  <si>
    <t>P.</t>
  </si>
  <si>
    <t>Sp.</t>
  </si>
  <si>
    <t>B.</t>
  </si>
  <si>
    <t>Un.</t>
  </si>
  <si>
    <t>H.</t>
  </si>
  <si>
    <t>L.</t>
  </si>
  <si>
    <t>SND</t>
  </si>
  <si>
    <t>S.D.</t>
  </si>
  <si>
    <t xml:space="preserve"> Jongen</t>
  </si>
  <si>
    <t>- Jeunes</t>
  </si>
  <si>
    <t xml:space="preserve"> Datum</t>
  </si>
  <si>
    <t xml:space="preserve">  Duivinnen</t>
  </si>
  <si>
    <t>- Femelles</t>
  </si>
  <si>
    <t xml:space="preserve"> Date:</t>
  </si>
  <si>
    <t>x</t>
  </si>
  <si>
    <t>=</t>
  </si>
  <si>
    <t xml:space="preserve"> M.</t>
  </si>
  <si>
    <t xml:space="preserve"> Straat:</t>
  </si>
  <si>
    <t xml:space="preserve"> Rue</t>
  </si>
  <si>
    <t xml:space="preserve"> Plaats</t>
  </si>
  <si>
    <t xml:space="preserve"> Localité</t>
  </si>
  <si>
    <t xml:space="preserve"> Licentie K.B.D.B.</t>
  </si>
  <si>
    <t>Aantal</t>
  </si>
  <si>
    <t xml:space="preserve"> Licence R.F.C.B.</t>
  </si>
  <si>
    <r>
      <rPr>
        <b/>
        <vertAlign val="superscript"/>
        <sz val="10"/>
        <color theme="1"/>
        <rFont val="Arial"/>
        <family val="2"/>
      </rPr>
      <t>BonsBonsBonsBonsBons</t>
    </r>
  </si>
  <si>
    <r>
      <t>Nombre</t>
    </r>
    <r>
      <rPr>
        <b/>
        <vertAlign val="superscript"/>
        <sz val="8"/>
        <color theme="1"/>
        <rFont val="Arial"/>
        <family val="2"/>
      </rPr>
      <t>:Nombre:Nombre:Nombre:Nombre:</t>
    </r>
  </si>
  <si>
    <t xml:space="preserve"> Inschrijving Nr.</t>
  </si>
  <si>
    <t xml:space="preserve"> Ralliante N°</t>
  </si>
  <si>
    <t>N° :</t>
  </si>
  <si>
    <t xml:space="preserve"> Coordinaten</t>
  </si>
  <si>
    <t xml:space="preserve"> Coordonéés</t>
  </si>
  <si>
    <t>/</t>
  </si>
  <si>
    <t>Inleg / Mise POT</t>
  </si>
  <si>
    <t>Totaal der Inzetten / Total des enjeux</t>
  </si>
  <si>
    <t>Onkosten / Obligatoires</t>
  </si>
  <si>
    <t>Gedubbelde duiven</t>
  </si>
  <si>
    <t xml:space="preserve"> Pigeons doubles</t>
  </si>
  <si>
    <t>Inz.</t>
  </si>
  <si>
    <t>Alum. Ring</t>
  </si>
  <si>
    <t xml:space="preserve">   Jaar</t>
  </si>
  <si>
    <t>Rubber</t>
  </si>
  <si>
    <t>Uitslag / résultat</t>
  </si>
  <si>
    <t>Mar.</t>
  </si>
  <si>
    <t>Bagues Alum.</t>
  </si>
  <si>
    <t xml:space="preserve">   An</t>
  </si>
  <si>
    <t>Caout.</t>
  </si>
  <si>
    <t>PROVINCIAAL JAARSE</t>
  </si>
  <si>
    <t xml:space="preserve"> Totaal / Total :</t>
  </si>
  <si>
    <t>Inleg / Mise  POT</t>
  </si>
  <si>
    <t>Inzet / Enjeux</t>
  </si>
  <si>
    <t>Onkost. / Oblig.</t>
  </si>
  <si>
    <t>PROVINCIAAL JONGE</t>
  </si>
  <si>
    <t>Tot.</t>
  </si>
  <si>
    <t>PROVINCIAAL LIMBURG</t>
  </si>
  <si>
    <t>Nationaal</t>
  </si>
  <si>
    <t>Zonaal</t>
  </si>
  <si>
    <t xml:space="preserve">PROVINCIAAL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</si>
</sst>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13]General"/>
    <numFmt numFmtId="165" formatCode="[$-813]0.00"/>
    <numFmt numFmtId="166" formatCode="#,##0.00&quot;   &quot;"/>
    <numFmt numFmtId="167" formatCode="#,##0.00&quot; &quot;[$€-813];[Red]&quot;-&quot;#,##0.00&quot; &quot;[$€-813]"/>
  </numFmts>
  <fonts count="1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Wingdings 2"/>
      <family val="1"/>
      <charset val="2"/>
    </font>
    <font>
      <b/>
      <u/>
      <sz val="10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u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54">
    <xf numFmtId="0" fontId="0" fillId="0" borderId="0" xfId="0"/>
    <xf numFmtId="164" fontId="1" fillId="0" borderId="0" xfId="1" applyAlignment="1">
      <alignment vertical="center"/>
    </xf>
    <xf numFmtId="164" fontId="1" fillId="0" borderId="0" xfId="1" applyBorder="1" applyAlignment="1">
      <alignment vertical="center"/>
    </xf>
    <xf numFmtId="164" fontId="4" fillId="0" borderId="0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1" fillId="0" borderId="2" xfId="1" applyBorder="1" applyAlignment="1">
      <alignment vertical="center"/>
    </xf>
    <xf numFmtId="164" fontId="1" fillId="0" borderId="3" xfId="1" applyBorder="1" applyAlignment="1">
      <alignment vertical="center"/>
    </xf>
    <xf numFmtId="164" fontId="1" fillId="0" borderId="4" xfId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1" fillId="0" borderId="0" xfId="1" applyNumberFormat="1" applyBorder="1" applyAlignment="1">
      <alignment vertical="center"/>
    </xf>
    <xf numFmtId="164" fontId="1" fillId="0" borderId="6" xfId="1" applyBorder="1" applyAlignment="1">
      <alignment vertical="center"/>
    </xf>
    <xf numFmtId="164" fontId="1" fillId="0" borderId="7" xfId="1" applyBorder="1" applyAlignment="1">
      <alignment vertical="center"/>
    </xf>
    <xf numFmtId="164" fontId="5" fillId="0" borderId="0" xfId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164" fontId="6" fillId="2" borderId="7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164" fontId="5" fillId="0" borderId="7" xfId="1" applyFont="1" applyBorder="1" applyAlignment="1">
      <alignment vertical="center"/>
    </xf>
    <xf numFmtId="164" fontId="1" fillId="0" borderId="5" xfId="1" applyBorder="1" applyAlignment="1">
      <alignment vertical="center"/>
    </xf>
    <xf numFmtId="164" fontId="7" fillId="0" borderId="0" xfId="1" applyFont="1" applyAlignment="1">
      <alignment vertical="center"/>
    </xf>
    <xf numFmtId="164" fontId="5" fillId="0" borderId="0" xfId="1" applyFont="1" applyAlignment="1">
      <alignment horizontal="left" vertical="center"/>
    </xf>
    <xf numFmtId="49" fontId="1" fillId="2" borderId="0" xfId="1" applyNumberFormat="1" applyFill="1" applyAlignment="1" applyProtection="1">
      <alignment horizontal="left" vertical="center"/>
      <protection locked="0"/>
    </xf>
    <xf numFmtId="49" fontId="1" fillId="0" borderId="0" xfId="1" applyNumberFormat="1" applyAlignment="1">
      <alignment vertical="center"/>
    </xf>
    <xf numFmtId="164" fontId="1" fillId="0" borderId="8" xfId="1" applyBorder="1" applyAlignment="1">
      <alignment vertical="center"/>
    </xf>
    <xf numFmtId="164" fontId="5" fillId="0" borderId="6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49" fontId="1" fillId="0" borderId="2" xfId="1" applyNumberFormat="1" applyBorder="1" applyAlignment="1">
      <alignment vertical="center"/>
    </xf>
    <xf numFmtId="164" fontId="5" fillId="0" borderId="7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10" xfId="1" applyFont="1" applyBorder="1" applyAlignment="1">
      <alignment horizontal="left" vertical="center"/>
    </xf>
    <xf numFmtId="164" fontId="5" fillId="0" borderId="11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vertical="center"/>
    </xf>
    <xf numFmtId="165" fontId="8" fillId="0" borderId="1" xfId="1" applyNumberFormat="1" applyFont="1" applyBorder="1" applyAlignment="1">
      <alignment vertical="center"/>
    </xf>
    <xf numFmtId="164" fontId="9" fillId="3" borderId="2" xfId="1" applyFont="1" applyFill="1" applyBorder="1" applyAlignment="1">
      <alignment horizontal="center" vertical="center"/>
    </xf>
    <xf numFmtId="164" fontId="1" fillId="2" borderId="12" xfId="1" applyFill="1" applyBorder="1" applyAlignment="1" applyProtection="1">
      <alignment vertical="center"/>
      <protection locked="0"/>
    </xf>
    <xf numFmtId="164" fontId="1" fillId="0" borderId="13" xfId="1" applyBorder="1" applyAlignment="1">
      <alignment horizontal="right" vertical="center"/>
    </xf>
    <xf numFmtId="165" fontId="5" fillId="0" borderId="14" xfId="1" applyNumberFormat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right" vertical="center"/>
    </xf>
    <xf numFmtId="165" fontId="5" fillId="0" borderId="11" xfId="1" applyNumberFormat="1" applyFont="1" applyBorder="1" applyAlignment="1">
      <alignment horizontal="center" vertical="center"/>
    </xf>
    <xf numFmtId="166" fontId="1" fillId="0" borderId="15" xfId="1" applyNumberFormat="1" applyBorder="1" applyAlignment="1">
      <alignment vertical="center"/>
    </xf>
    <xf numFmtId="164" fontId="5" fillId="0" borderId="4" xfId="1" applyFont="1" applyBorder="1" applyAlignment="1">
      <alignment vertical="center"/>
    </xf>
    <xf numFmtId="165" fontId="8" fillId="0" borderId="5" xfId="1" applyNumberFormat="1" applyFont="1" applyBorder="1" applyAlignment="1">
      <alignment vertical="center"/>
    </xf>
    <xf numFmtId="164" fontId="9" fillId="3" borderId="0" xfId="1" applyFont="1" applyFill="1" applyAlignment="1">
      <alignment horizontal="center" vertical="center"/>
    </xf>
    <xf numFmtId="165" fontId="5" fillId="0" borderId="14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49" fontId="5" fillId="2" borderId="11" xfId="1" applyNumberFormat="1" applyFont="1" applyFill="1" applyBorder="1" applyAlignment="1" applyProtection="1">
      <alignment horizontal="left" vertical="center"/>
      <protection locked="0"/>
    </xf>
    <xf numFmtId="164" fontId="5" fillId="0" borderId="8" xfId="1" applyFont="1" applyBorder="1" applyAlignment="1">
      <alignment vertical="center"/>
    </xf>
    <xf numFmtId="49" fontId="5" fillId="2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5" xfId="1" applyNumberFormat="1" applyBorder="1" applyAlignment="1">
      <alignment vertical="center"/>
    </xf>
    <xf numFmtId="49" fontId="1" fillId="2" borderId="10" xfId="1" applyNumberFormat="1" applyFill="1" applyBorder="1" applyAlignment="1" applyProtection="1">
      <alignment horizontal="left" vertical="center"/>
      <protection locked="0"/>
    </xf>
    <xf numFmtId="49" fontId="10" fillId="0" borderId="11" xfId="1" applyNumberFormat="1" applyFont="1" applyBorder="1" applyAlignment="1">
      <alignment vertical="center"/>
    </xf>
    <xf numFmtId="49" fontId="10" fillId="2" borderId="1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Border="1" applyAlignment="1">
      <alignment vertical="center"/>
    </xf>
    <xf numFmtId="164" fontId="1" fillId="2" borderId="8" xfId="1" applyFill="1" applyBorder="1" applyAlignment="1" applyProtection="1">
      <alignment vertical="center"/>
      <protection locked="0"/>
    </xf>
    <xf numFmtId="49" fontId="5" fillId="0" borderId="3" xfId="1" applyNumberFormat="1" applyFont="1" applyBorder="1" applyAlignment="1">
      <alignment vertical="center"/>
    </xf>
    <xf numFmtId="164" fontId="5" fillId="0" borderId="0" xfId="1" applyFont="1" applyAlignment="1">
      <alignment vertical="center"/>
    </xf>
    <xf numFmtId="164" fontId="11" fillId="3" borderId="0" xfId="1" applyFont="1" applyFill="1" applyAlignment="1">
      <alignment horizontal="center" vertical="center"/>
    </xf>
    <xf numFmtId="164" fontId="1" fillId="0" borderId="11" xfId="1" applyBorder="1" applyAlignment="1">
      <alignment vertical="center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>
      <alignment horizontal="center" vertical="center"/>
    </xf>
    <xf numFmtId="164" fontId="12" fillId="0" borderId="0" xfId="1" applyFont="1" applyBorder="1" applyAlignment="1">
      <alignment vertical="center"/>
    </xf>
    <xf numFmtId="164" fontId="5" fillId="0" borderId="11" xfId="1" applyFont="1" applyBorder="1" applyAlignment="1">
      <alignment vertical="center"/>
    </xf>
    <xf numFmtId="49" fontId="5" fillId="0" borderId="10" xfId="1" applyNumberFormat="1" applyFont="1" applyFill="1" applyBorder="1" applyAlignment="1">
      <alignment vertical="center"/>
    </xf>
    <xf numFmtId="164" fontId="1" fillId="2" borderId="3" xfId="1" applyFill="1" applyBorder="1" applyAlignment="1" applyProtection="1">
      <alignment vertical="center"/>
      <protection locked="0"/>
    </xf>
    <xf numFmtId="165" fontId="8" fillId="0" borderId="10" xfId="1" applyNumberFormat="1" applyFont="1" applyBorder="1" applyAlignment="1">
      <alignment vertical="center"/>
    </xf>
    <xf numFmtId="164" fontId="9" fillId="3" borderId="11" xfId="1" applyFont="1" applyFill="1" applyBorder="1" applyAlignment="1">
      <alignment horizontal="center" vertical="center"/>
    </xf>
    <xf numFmtId="164" fontId="1" fillId="2" borderId="11" xfId="1" applyFill="1" applyBorder="1" applyAlignment="1" applyProtection="1">
      <alignment vertical="center"/>
      <protection locked="0"/>
    </xf>
    <xf numFmtId="164" fontId="1" fillId="3" borderId="11" xfId="1" applyFill="1" applyBorder="1" applyAlignment="1">
      <alignment vertical="center"/>
    </xf>
    <xf numFmtId="164" fontId="1" fillId="0" borderId="10" xfId="1" applyBorder="1" applyAlignment="1">
      <alignment vertical="center"/>
    </xf>
    <xf numFmtId="164" fontId="1" fillId="2" borderId="13" xfId="1" applyFill="1" applyBorder="1" applyAlignment="1" applyProtection="1">
      <alignment horizontal="right" vertical="center"/>
      <protection locked="0"/>
    </xf>
    <xf numFmtId="166" fontId="1" fillId="0" borderId="8" xfId="1" applyNumberFormat="1" applyBorder="1" applyAlignment="1">
      <alignment vertical="center"/>
    </xf>
    <xf numFmtId="49" fontId="1" fillId="0" borderId="10" xfId="1" applyNumberFormat="1" applyBorder="1" applyAlignment="1">
      <alignment vertical="center"/>
    </xf>
    <xf numFmtId="49" fontId="1" fillId="0" borderId="11" xfId="1" applyNumberFormat="1" applyBorder="1" applyAlignment="1">
      <alignment vertical="center"/>
    </xf>
    <xf numFmtId="164" fontId="8" fillId="0" borderId="14" xfId="1" applyFont="1" applyBorder="1" applyAlignment="1">
      <alignment vertical="center"/>
    </xf>
    <xf numFmtId="164" fontId="5" fillId="0" borderId="14" xfId="1" applyFont="1" applyBorder="1" applyAlignment="1">
      <alignment horizontal="center" vertical="center"/>
    </xf>
    <xf numFmtId="164" fontId="15" fillId="0" borderId="0" xfId="1" applyFont="1" applyAlignment="1">
      <alignment vertical="center"/>
    </xf>
    <xf numFmtId="164" fontId="8" fillId="0" borderId="14" xfId="1" applyFont="1" applyFill="1" applyBorder="1" applyAlignment="1">
      <alignment vertical="center"/>
    </xf>
    <xf numFmtId="164" fontId="1" fillId="0" borderId="15" xfId="1" applyBorder="1" applyAlignment="1">
      <alignment vertical="center"/>
    </xf>
    <xf numFmtId="164" fontId="8" fillId="0" borderId="0" xfId="1" applyFont="1" applyAlignment="1">
      <alignment vertical="center"/>
    </xf>
    <xf numFmtId="164" fontId="1" fillId="3" borderId="0" xfId="1" applyFill="1" applyAlignment="1">
      <alignment vertical="center"/>
    </xf>
    <xf numFmtId="164" fontId="8" fillId="0" borderId="0" xfId="1" applyFont="1" applyFill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4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164" fontId="5" fillId="0" borderId="2" xfId="1" applyFont="1" applyBorder="1" applyAlignment="1">
      <alignment horizontal="center" vertical="center"/>
    </xf>
    <xf numFmtId="164" fontId="1" fillId="0" borderId="14" xfId="1" applyBorder="1" applyAlignment="1">
      <alignment vertical="center"/>
    </xf>
    <xf numFmtId="164" fontId="1" fillId="0" borderId="14" xfId="1" applyFill="1" applyBorder="1" applyAlignment="1">
      <alignment vertical="center"/>
    </xf>
    <xf numFmtId="164" fontId="5" fillId="0" borderId="10" xfId="1" applyFont="1" applyBorder="1" applyAlignment="1">
      <alignment horizontal="center" vertical="center"/>
    </xf>
    <xf numFmtId="164" fontId="1" fillId="0" borderId="9" xfId="1" applyBorder="1" applyAlignment="1">
      <alignment vertical="center"/>
    </xf>
    <xf numFmtId="164" fontId="5" fillId="0" borderId="11" xfId="1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164" fontId="5" fillId="0" borderId="2" xfId="1" applyFont="1" applyBorder="1" applyAlignment="1">
      <alignment vertical="center"/>
    </xf>
    <xf numFmtId="164" fontId="5" fillId="0" borderId="12" xfId="1" applyFont="1" applyBorder="1" applyAlignment="1">
      <alignment vertical="center"/>
    </xf>
    <xf numFmtId="49" fontId="1" fillId="2" borderId="13" xfId="1" applyNumberFormat="1" applyFill="1" applyBorder="1" applyAlignment="1" applyProtection="1">
      <alignment vertical="center"/>
      <protection locked="0"/>
    </xf>
    <xf numFmtId="164" fontId="16" fillId="0" borderId="0" xfId="1" applyFont="1" applyAlignment="1">
      <alignment horizontal="center" vertical="center"/>
    </xf>
    <xf numFmtId="164" fontId="17" fillId="0" borderId="13" xfId="1" applyFont="1" applyBorder="1" applyAlignment="1">
      <alignment horizontal="right" vertical="center"/>
    </xf>
    <xf numFmtId="164" fontId="1" fillId="0" borderId="1" xfId="1" applyBorder="1" applyAlignment="1">
      <alignment vertical="center"/>
    </xf>
    <xf numFmtId="164" fontId="1" fillId="2" borderId="13" xfId="1" applyFill="1" applyBorder="1" applyAlignment="1" applyProtection="1">
      <alignment vertical="center"/>
      <protection locked="0"/>
    </xf>
    <xf numFmtId="164" fontId="5" fillId="0" borderId="0" xfId="1" applyFont="1" applyBorder="1" applyAlignment="1">
      <alignment vertical="center"/>
    </xf>
    <xf numFmtId="164" fontId="11" fillId="0" borderId="0" xfId="1" applyFont="1" applyFill="1" applyBorder="1" applyAlignment="1">
      <alignment horizontal="center" vertical="center"/>
    </xf>
    <xf numFmtId="164" fontId="5" fillId="0" borderId="9" xfId="1" applyFont="1" applyBorder="1" applyAlignment="1">
      <alignment vertical="center"/>
    </xf>
    <xf numFmtId="49" fontId="1" fillId="2" borderId="10" xfId="1" applyNumberFormat="1" applyFill="1" applyBorder="1" applyAlignment="1" applyProtection="1">
      <alignment vertical="center"/>
      <protection locked="0"/>
    </xf>
    <xf numFmtId="164" fontId="12" fillId="0" borderId="5" xfId="1" applyFont="1" applyBorder="1" applyAlignment="1">
      <alignment vertical="center"/>
    </xf>
    <xf numFmtId="164" fontId="1" fillId="2" borderId="1" xfId="1" applyFill="1" applyBorder="1" applyAlignment="1" applyProtection="1">
      <alignment vertical="center"/>
      <protection locked="0"/>
    </xf>
    <xf numFmtId="164" fontId="1" fillId="2" borderId="14" xfId="1" applyFill="1" applyBorder="1" applyAlignment="1" applyProtection="1">
      <alignment vertical="center"/>
      <protection locked="0"/>
    </xf>
    <xf numFmtId="164" fontId="8" fillId="0" borderId="10" xfId="1" applyFont="1" applyBorder="1" applyAlignment="1">
      <alignment vertical="center"/>
    </xf>
    <xf numFmtId="165" fontId="5" fillId="2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5" xfId="1" applyFont="1" applyBorder="1" applyAlignment="1">
      <alignment vertical="center"/>
    </xf>
    <xf numFmtId="164" fontId="5" fillId="0" borderId="3" xfId="1" applyFont="1" applyBorder="1" applyAlignment="1">
      <alignment vertical="center"/>
    </xf>
    <xf numFmtId="164" fontId="15" fillId="0" borderId="0" xfId="1" applyFont="1" applyBorder="1" applyAlignment="1">
      <alignment vertical="center"/>
    </xf>
    <xf numFmtId="164" fontId="7" fillId="0" borderId="0" xfId="1" applyFont="1" applyAlignment="1">
      <alignment horizontal="center" vertical="center"/>
    </xf>
    <xf numFmtId="49" fontId="1" fillId="2" borderId="11" xfId="1" applyNumberFormat="1" applyFill="1" applyBorder="1" applyAlignment="1" applyProtection="1">
      <alignment vertical="center"/>
      <protection locked="0"/>
    </xf>
    <xf numFmtId="164" fontId="1" fillId="0" borderId="12" xfId="1" applyBorder="1" applyAlignment="1">
      <alignment vertical="center"/>
    </xf>
    <xf numFmtId="49" fontId="1" fillId="2" borderId="14" xfId="1" applyNumberFormat="1" applyFill="1" applyBorder="1" applyAlignment="1" applyProtection="1">
      <alignment vertical="center"/>
      <protection locked="0"/>
    </xf>
    <xf numFmtId="164" fontId="8" fillId="0" borderId="5" xfId="1" applyFont="1" applyBorder="1" applyAlignment="1">
      <alignment vertical="center"/>
    </xf>
    <xf numFmtId="164" fontId="17" fillId="2" borderId="11" xfId="1" applyFont="1" applyFill="1" applyBorder="1" applyAlignment="1" applyProtection="1">
      <alignment horizontal="right" vertical="center"/>
      <protection locked="0"/>
    </xf>
    <xf numFmtId="164" fontId="18" fillId="0" borderId="1" xfId="1" applyFont="1" applyBorder="1" applyAlignment="1">
      <alignment vertical="center"/>
    </xf>
    <xf numFmtId="164" fontId="12" fillId="0" borderId="2" xfId="1" applyFont="1" applyBorder="1" applyAlignment="1">
      <alignment vertical="center"/>
    </xf>
    <xf numFmtId="164" fontId="8" fillId="0" borderId="2" xfId="1" applyFont="1" applyBorder="1" applyAlignment="1">
      <alignment vertical="center"/>
    </xf>
    <xf numFmtId="164" fontId="18" fillId="0" borderId="5" xfId="1" applyFont="1" applyBorder="1" applyAlignment="1">
      <alignment vertical="center"/>
    </xf>
    <xf numFmtId="164" fontId="18" fillId="0" borderId="10" xfId="1" applyFont="1" applyBorder="1" applyAlignment="1">
      <alignment vertical="center"/>
    </xf>
    <xf numFmtId="164" fontId="12" fillId="0" borderId="11" xfId="1" applyFont="1" applyBorder="1" applyAlignment="1">
      <alignment vertical="center"/>
    </xf>
    <xf numFmtId="164" fontId="1" fillId="4" borderId="0" xfId="1" applyFill="1" applyAlignment="1">
      <alignment vertical="center"/>
    </xf>
    <xf numFmtId="0" fontId="0" fillId="4" borderId="0" xfId="0" applyFill="1"/>
    <xf numFmtId="164" fontId="1" fillId="4" borderId="0" xfId="1" applyFill="1" applyBorder="1" applyAlignment="1">
      <alignment vertical="center"/>
    </xf>
    <xf numFmtId="164" fontId="4" fillId="4" borderId="0" xfId="1" applyFont="1" applyFill="1" applyBorder="1" applyAlignment="1">
      <alignment vertical="center"/>
    </xf>
    <xf numFmtId="164" fontId="4" fillId="4" borderId="1" xfId="1" applyFont="1" applyFill="1" applyBorder="1" applyAlignment="1">
      <alignment vertical="center"/>
    </xf>
    <xf numFmtId="164" fontId="1" fillId="4" borderId="2" xfId="1" applyFill="1" applyBorder="1" applyAlignment="1">
      <alignment vertical="center"/>
    </xf>
    <xf numFmtId="164" fontId="1" fillId="4" borderId="3" xfId="1" applyFill="1" applyBorder="1" applyAlignment="1">
      <alignment vertical="center"/>
    </xf>
    <xf numFmtId="164" fontId="1" fillId="4" borderId="4" xfId="1" applyFill="1" applyBorder="1" applyAlignment="1">
      <alignment vertical="center"/>
    </xf>
    <xf numFmtId="49" fontId="4" fillId="4" borderId="5" xfId="1" applyNumberFormat="1" applyFont="1" applyFill="1" applyBorder="1" applyAlignment="1">
      <alignment vertical="center"/>
    </xf>
    <xf numFmtId="49" fontId="1" fillId="4" borderId="0" xfId="1" applyNumberFormat="1" applyFill="1" applyBorder="1" applyAlignment="1">
      <alignment vertical="center"/>
    </xf>
    <xf numFmtId="164" fontId="1" fillId="4" borderId="6" xfId="1" applyFill="1" applyBorder="1" applyAlignment="1">
      <alignment vertical="center"/>
    </xf>
    <xf numFmtId="164" fontId="1" fillId="4" borderId="7" xfId="1" applyFill="1" applyBorder="1" applyAlignment="1">
      <alignment vertical="center"/>
    </xf>
    <xf numFmtId="164" fontId="5" fillId="4" borderId="0" xfId="1" applyFont="1" applyFill="1" applyBorder="1" applyAlignment="1">
      <alignment horizontal="left" vertical="center"/>
    </xf>
    <xf numFmtId="49" fontId="5" fillId="4" borderId="0" xfId="1" applyNumberFormat="1" applyFont="1" applyFill="1" applyBorder="1" applyAlignment="1">
      <alignment horizontal="left" vertical="center"/>
    </xf>
    <xf numFmtId="164" fontId="6" fillId="5" borderId="7" xfId="1" applyFont="1" applyFill="1" applyBorder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>
      <alignment vertical="center"/>
    </xf>
    <xf numFmtId="49" fontId="5" fillId="4" borderId="0" xfId="1" applyNumberFormat="1" applyFont="1" applyFill="1" applyBorder="1" applyAlignment="1">
      <alignment vertical="center"/>
    </xf>
    <xf numFmtId="164" fontId="5" fillId="4" borderId="7" xfId="1" applyFont="1" applyFill="1" applyBorder="1" applyAlignment="1">
      <alignment vertical="center"/>
    </xf>
    <xf numFmtId="164" fontId="1" fillId="4" borderId="5" xfId="1" applyFill="1" applyBorder="1" applyAlignment="1">
      <alignment vertical="center"/>
    </xf>
    <xf numFmtId="164" fontId="7" fillId="4" borderId="0" xfId="1" applyFont="1" applyFill="1" applyAlignment="1">
      <alignment vertical="center"/>
    </xf>
    <xf numFmtId="164" fontId="5" fillId="4" borderId="0" xfId="1" applyFont="1" applyFill="1" applyAlignment="1">
      <alignment horizontal="left" vertical="center"/>
    </xf>
    <xf numFmtId="49" fontId="1" fillId="5" borderId="0" xfId="1" applyNumberFormat="1" applyFill="1" applyAlignment="1" applyProtection="1">
      <alignment horizontal="left" vertical="center"/>
      <protection locked="0"/>
    </xf>
    <xf numFmtId="49" fontId="1" fillId="4" borderId="0" xfId="1" applyNumberFormat="1" applyFill="1" applyAlignment="1">
      <alignment vertical="center"/>
    </xf>
    <xf numFmtId="164" fontId="1" fillId="4" borderId="8" xfId="1" applyFill="1" applyBorder="1" applyAlignment="1">
      <alignment vertical="center"/>
    </xf>
    <xf numFmtId="164" fontId="5" fillId="4" borderId="6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vertical="center"/>
    </xf>
    <xf numFmtId="49" fontId="5" fillId="4" borderId="2" xfId="1" applyNumberFormat="1" applyFont="1" applyFill="1" applyBorder="1" applyAlignment="1">
      <alignment vertical="center"/>
    </xf>
    <xf numFmtId="49" fontId="1" fillId="4" borderId="2" xfId="1" applyNumberFormat="1" applyFill="1" applyBorder="1" applyAlignment="1">
      <alignment vertical="center"/>
    </xf>
    <xf numFmtId="164" fontId="5" fillId="4" borderId="7" xfId="1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horizontal="center" vertical="center"/>
    </xf>
    <xf numFmtId="164" fontId="5" fillId="4" borderId="8" xfId="1" applyFont="1" applyFill="1" applyBorder="1" applyAlignment="1">
      <alignment horizontal="center" vertical="center"/>
    </xf>
    <xf numFmtId="164" fontId="5" fillId="4" borderId="10" xfId="1" applyFont="1" applyFill="1" applyBorder="1" applyAlignment="1">
      <alignment horizontal="left" vertical="center"/>
    </xf>
    <xf numFmtId="164" fontId="5" fillId="4" borderId="11" xfId="1" applyFont="1" applyFill="1" applyBorder="1" applyAlignment="1">
      <alignment horizontal="left" vertical="center"/>
    </xf>
    <xf numFmtId="49" fontId="5" fillId="4" borderId="11" xfId="1" applyNumberFormat="1" applyFont="1" applyFill="1" applyBorder="1" applyAlignment="1">
      <alignment horizontal="left" vertical="center"/>
    </xf>
    <xf numFmtId="49" fontId="5" fillId="5" borderId="0" xfId="1" applyNumberFormat="1" applyFont="1" applyFill="1" applyAlignment="1" applyProtection="1">
      <alignment horizontal="left" vertical="center"/>
      <protection locked="0"/>
    </xf>
    <xf numFmtId="49" fontId="5" fillId="4" borderId="0" xfId="1" applyNumberFormat="1" applyFont="1" applyFill="1" applyAlignment="1">
      <alignment vertical="center"/>
    </xf>
    <xf numFmtId="165" fontId="8" fillId="4" borderId="1" xfId="1" applyNumberFormat="1" applyFont="1" applyFill="1" applyBorder="1" applyAlignment="1">
      <alignment vertical="center"/>
    </xf>
    <xf numFmtId="164" fontId="9" fillId="6" borderId="2" xfId="1" applyFont="1" applyFill="1" applyBorder="1" applyAlignment="1">
      <alignment horizontal="center" vertical="center"/>
    </xf>
    <xf numFmtId="164" fontId="1" fillId="5" borderId="12" xfId="1" applyFill="1" applyBorder="1" applyAlignment="1" applyProtection="1">
      <alignment vertical="center"/>
      <protection locked="0"/>
    </xf>
    <xf numFmtId="164" fontId="1" fillId="4" borderId="13" xfId="1" applyFill="1" applyBorder="1" applyAlignment="1">
      <alignment horizontal="right" vertical="center"/>
    </xf>
    <xf numFmtId="165" fontId="5" fillId="4" borderId="14" xfId="1" applyNumberFormat="1" applyFont="1" applyFill="1" applyBorder="1" applyAlignment="1">
      <alignment horizontal="center" vertical="center"/>
    </xf>
    <xf numFmtId="165" fontId="5" fillId="4" borderId="11" xfId="1" applyNumberFormat="1" applyFont="1" applyFill="1" applyBorder="1" applyAlignment="1">
      <alignment horizontal="right" vertical="center"/>
    </xf>
    <xf numFmtId="165" fontId="5" fillId="4" borderId="11" xfId="1" applyNumberFormat="1" applyFont="1" applyFill="1" applyBorder="1" applyAlignment="1">
      <alignment horizontal="center" vertical="center"/>
    </xf>
    <xf numFmtId="166" fontId="1" fillId="4" borderId="15" xfId="1" applyNumberFormat="1" applyFill="1" applyBorder="1" applyAlignment="1">
      <alignment vertical="center"/>
    </xf>
    <xf numFmtId="164" fontId="5" fillId="4" borderId="4" xfId="1" applyFont="1" applyFill="1" applyBorder="1" applyAlignment="1">
      <alignment vertical="center"/>
    </xf>
    <xf numFmtId="165" fontId="8" fillId="4" borderId="5" xfId="1" applyNumberFormat="1" applyFont="1" applyFill="1" applyBorder="1" applyAlignment="1">
      <alignment vertical="center"/>
    </xf>
    <xf numFmtId="164" fontId="9" fillId="6" borderId="0" xfId="1" applyFont="1" applyFill="1" applyAlignment="1">
      <alignment horizontal="center" vertical="center"/>
    </xf>
    <xf numFmtId="165" fontId="5" fillId="4" borderId="14" xfId="1" applyNumberFormat="1" applyFont="1" applyFill="1" applyBorder="1" applyAlignment="1">
      <alignment horizontal="right" vertical="center"/>
    </xf>
    <xf numFmtId="49" fontId="5" fillId="4" borderId="10" xfId="1" applyNumberFormat="1" applyFont="1" applyFill="1" applyBorder="1" applyAlignment="1">
      <alignment vertical="center"/>
    </xf>
    <xf numFmtId="49" fontId="5" fillId="4" borderId="11" xfId="1" applyNumberFormat="1" applyFont="1" applyFill="1" applyBorder="1" applyAlignment="1">
      <alignment vertical="center"/>
    </xf>
    <xf numFmtId="49" fontId="5" fillId="5" borderId="11" xfId="1" applyNumberFormat="1" applyFont="1" applyFill="1" applyBorder="1" applyAlignment="1" applyProtection="1">
      <alignment horizontal="left" vertical="center"/>
      <protection locked="0"/>
    </xf>
    <xf numFmtId="164" fontId="5" fillId="4" borderId="8" xfId="1" applyFont="1" applyFill="1" applyBorder="1" applyAlignment="1">
      <alignment vertical="center"/>
    </xf>
    <xf numFmtId="49" fontId="5" fillId="5" borderId="0" xfId="1" applyNumberFormat="1" applyFont="1" applyFill="1" applyBorder="1" applyAlignment="1" applyProtection="1">
      <alignment horizontal="left" vertical="center"/>
      <protection locked="0"/>
    </xf>
    <xf numFmtId="49" fontId="1" fillId="4" borderId="5" xfId="1" applyNumberFormat="1" applyFill="1" applyBorder="1" applyAlignment="1">
      <alignment vertical="center"/>
    </xf>
    <xf numFmtId="49" fontId="1" fillId="5" borderId="10" xfId="1" applyNumberFormat="1" applyFill="1" applyBorder="1" applyAlignment="1" applyProtection="1">
      <alignment horizontal="left" vertical="center"/>
      <protection locked="0"/>
    </xf>
    <xf numFmtId="49" fontId="10" fillId="4" borderId="11" xfId="1" applyNumberFormat="1" applyFont="1" applyFill="1" applyBorder="1" applyAlignment="1">
      <alignment vertical="center"/>
    </xf>
    <xf numFmtId="49" fontId="10" fillId="5" borderId="11" xfId="1" applyNumberFormat="1" applyFont="1" applyFill="1" applyBorder="1" applyAlignment="1" applyProtection="1">
      <alignment horizontal="left" vertical="center"/>
      <protection locked="0"/>
    </xf>
    <xf numFmtId="49" fontId="1" fillId="4" borderId="1" xfId="1" applyNumberFormat="1" applyFill="1" applyBorder="1" applyAlignment="1">
      <alignment vertical="center"/>
    </xf>
    <xf numFmtId="164" fontId="1" fillId="5" borderId="8" xfId="1" applyFill="1" applyBorder="1" applyAlignment="1" applyProtection="1">
      <alignment vertical="center"/>
      <protection locked="0"/>
    </xf>
    <xf numFmtId="49" fontId="5" fillId="4" borderId="3" xfId="1" applyNumberFormat="1" applyFont="1" applyFill="1" applyBorder="1" applyAlignment="1">
      <alignment vertical="center"/>
    </xf>
    <xf numFmtId="164" fontId="5" fillId="4" borderId="0" xfId="1" applyFont="1" applyFill="1" applyAlignment="1">
      <alignment vertical="center"/>
    </xf>
    <xf numFmtId="164" fontId="11" fillId="6" borderId="0" xfId="1" applyFont="1" applyFill="1" applyAlignment="1">
      <alignment horizontal="center" vertical="center"/>
    </xf>
    <xf numFmtId="164" fontId="1" fillId="4" borderId="11" xfId="1" applyFill="1" applyBorder="1" applyAlignment="1">
      <alignment vertical="center"/>
    </xf>
    <xf numFmtId="49" fontId="5" fillId="5" borderId="9" xfId="1" applyNumberFormat="1" applyFont="1" applyFill="1" applyBorder="1" applyAlignment="1" applyProtection="1">
      <alignment horizontal="center" vertical="center"/>
      <protection locked="0"/>
    </xf>
    <xf numFmtId="49" fontId="5" fillId="4" borderId="11" xfId="1" applyNumberFormat="1" applyFont="1" applyFill="1" applyBorder="1" applyAlignment="1">
      <alignment horizontal="center" vertical="center"/>
    </xf>
    <xf numFmtId="164" fontId="12" fillId="4" borderId="0" xfId="1" applyFont="1" applyFill="1" applyBorder="1" applyAlignment="1">
      <alignment vertical="center"/>
    </xf>
    <xf numFmtId="164" fontId="5" fillId="4" borderId="11" xfId="1" applyFont="1" applyFill="1" applyBorder="1" applyAlignment="1">
      <alignment vertical="center"/>
    </xf>
    <xf numFmtId="164" fontId="1" fillId="5" borderId="3" xfId="1" applyFill="1" applyBorder="1" applyAlignment="1" applyProtection="1">
      <alignment vertical="center"/>
      <protection locked="0"/>
    </xf>
    <xf numFmtId="165" fontId="8" fillId="4" borderId="10" xfId="1" applyNumberFormat="1" applyFont="1" applyFill="1" applyBorder="1" applyAlignment="1">
      <alignment vertical="center"/>
    </xf>
    <xf numFmtId="164" fontId="9" fillId="6" borderId="11" xfId="1" applyFont="1" applyFill="1" applyBorder="1" applyAlignment="1">
      <alignment horizontal="center" vertical="center"/>
    </xf>
    <xf numFmtId="164" fontId="1" fillId="5" borderId="11" xfId="1" applyFill="1" applyBorder="1" applyAlignment="1" applyProtection="1">
      <alignment vertical="center"/>
      <protection locked="0"/>
    </xf>
    <xf numFmtId="164" fontId="1" fillId="6" borderId="11" xfId="1" applyFill="1" applyBorder="1" applyAlignment="1">
      <alignment vertical="center"/>
    </xf>
    <xf numFmtId="164" fontId="1" fillId="4" borderId="10" xfId="1" applyFill="1" applyBorder="1" applyAlignment="1">
      <alignment vertical="center"/>
    </xf>
    <xf numFmtId="164" fontId="1" fillId="5" borderId="13" xfId="1" applyFill="1" applyBorder="1" applyAlignment="1" applyProtection="1">
      <alignment horizontal="right" vertical="center"/>
      <protection locked="0"/>
    </xf>
    <xf numFmtId="166" fontId="1" fillId="4" borderId="8" xfId="1" applyNumberFormat="1" applyFill="1" applyBorder="1" applyAlignment="1">
      <alignment vertical="center"/>
    </xf>
    <xf numFmtId="49" fontId="1" fillId="4" borderId="10" xfId="1" applyNumberFormat="1" applyFill="1" applyBorder="1" applyAlignment="1">
      <alignment vertical="center"/>
    </xf>
    <xf numFmtId="49" fontId="1" fillId="4" borderId="11" xfId="1" applyNumberFormat="1" applyFill="1" applyBorder="1" applyAlignment="1">
      <alignment vertical="center"/>
    </xf>
    <xf numFmtId="164" fontId="8" fillId="4" borderId="14" xfId="1" applyFont="1" applyFill="1" applyBorder="1" applyAlignment="1">
      <alignment vertical="center"/>
    </xf>
    <xf numFmtId="164" fontId="5" fillId="4" borderId="14" xfId="1" applyFont="1" applyFill="1" applyBorder="1" applyAlignment="1">
      <alignment horizontal="center" vertical="center"/>
    </xf>
    <xf numFmtId="164" fontId="15" fillId="4" borderId="0" xfId="1" applyFont="1" applyFill="1" applyAlignment="1">
      <alignment vertical="center"/>
    </xf>
    <xf numFmtId="164" fontId="1" fillId="4" borderId="15" xfId="1" applyFill="1" applyBorder="1" applyAlignment="1">
      <alignment vertical="center"/>
    </xf>
    <xf numFmtId="164" fontId="8" fillId="4" borderId="0" xfId="1" applyFont="1" applyFill="1" applyAlignment="1">
      <alignment vertical="center"/>
    </xf>
    <xf numFmtId="164" fontId="1" fillId="6" borderId="0" xfId="1" applyFill="1" applyAlignment="1">
      <alignment vertical="center"/>
    </xf>
    <xf numFmtId="164" fontId="5" fillId="4" borderId="0" xfId="1" applyFont="1" applyFill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left" vertical="center"/>
    </xf>
    <xf numFmtId="164" fontId="5" fillId="4" borderId="2" xfId="1" applyFont="1" applyFill="1" applyBorder="1" applyAlignment="1">
      <alignment horizontal="center" vertical="center"/>
    </xf>
    <xf numFmtId="164" fontId="1" fillId="4" borderId="14" xfId="1" applyFill="1" applyBorder="1" applyAlignment="1">
      <alignment vertical="center"/>
    </xf>
    <xf numFmtId="164" fontId="5" fillId="4" borderId="10" xfId="1" applyFont="1" applyFill="1" applyBorder="1" applyAlignment="1">
      <alignment horizontal="center" vertical="center"/>
    </xf>
    <xf numFmtId="164" fontId="1" fillId="4" borderId="9" xfId="1" applyFill="1" applyBorder="1" applyAlignment="1">
      <alignment vertical="center"/>
    </xf>
    <xf numFmtId="164" fontId="5" fillId="4" borderId="1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vertical="center"/>
    </xf>
    <xf numFmtId="164" fontId="5" fillId="4" borderId="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49" fontId="1" fillId="5" borderId="13" xfId="1" applyNumberFormat="1" applyFill="1" applyBorder="1" applyAlignment="1" applyProtection="1">
      <alignment vertical="center"/>
      <protection locked="0"/>
    </xf>
    <xf numFmtId="164" fontId="16" fillId="4" borderId="0" xfId="1" applyFont="1" applyFill="1" applyAlignment="1">
      <alignment horizontal="center" vertical="center"/>
    </xf>
    <xf numFmtId="164" fontId="17" fillId="4" borderId="13" xfId="1" applyFont="1" applyFill="1" applyBorder="1" applyAlignment="1">
      <alignment horizontal="right" vertical="center"/>
    </xf>
    <xf numFmtId="164" fontId="1" fillId="4" borderId="1" xfId="1" applyFill="1" applyBorder="1" applyAlignment="1">
      <alignment vertical="center"/>
    </xf>
    <xf numFmtId="164" fontId="1" fillId="5" borderId="13" xfId="1" applyFill="1" applyBorder="1" applyAlignment="1" applyProtection="1">
      <alignment vertical="center"/>
      <protection locked="0"/>
    </xf>
    <xf numFmtId="164" fontId="5" fillId="4" borderId="0" xfId="1" applyFont="1" applyFill="1" applyBorder="1" applyAlignment="1">
      <alignment vertical="center"/>
    </xf>
    <xf numFmtId="164" fontId="11" fillId="4" borderId="0" xfId="1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vertical="center"/>
    </xf>
    <xf numFmtId="49" fontId="1" fillId="5" borderId="10" xfId="1" applyNumberFormat="1" applyFill="1" applyBorder="1" applyAlignment="1" applyProtection="1">
      <alignment vertical="center"/>
      <protection locked="0"/>
    </xf>
    <xf numFmtId="164" fontId="12" fillId="4" borderId="5" xfId="1" applyFont="1" applyFill="1" applyBorder="1" applyAlignment="1">
      <alignment vertical="center"/>
    </xf>
    <xf numFmtId="164" fontId="1" fillId="5" borderId="1" xfId="1" applyFill="1" applyBorder="1" applyAlignment="1" applyProtection="1">
      <alignment vertical="center"/>
      <protection locked="0"/>
    </xf>
    <xf numFmtId="164" fontId="1" fillId="5" borderId="14" xfId="1" applyFill="1" applyBorder="1" applyAlignment="1" applyProtection="1">
      <alignment vertical="center"/>
      <protection locked="0"/>
    </xf>
    <xf numFmtId="164" fontId="8" fillId="4" borderId="10" xfId="1" applyFont="1" applyFill="1" applyBorder="1" applyAlignment="1">
      <alignment vertical="center"/>
    </xf>
    <xf numFmtId="165" fontId="5" fillId="5" borderId="11" xfId="1" applyNumberFormat="1" applyFont="1" applyFill="1" applyBorder="1" applyAlignment="1" applyProtection="1">
      <alignment horizontal="right" vertical="center"/>
      <protection locked="0"/>
    </xf>
    <xf numFmtId="164" fontId="5" fillId="4" borderId="15" xfId="1" applyFont="1" applyFill="1" applyBorder="1" applyAlignment="1">
      <alignment vertical="center"/>
    </xf>
    <xf numFmtId="164" fontId="5" fillId="4" borderId="3" xfId="1" applyFont="1" applyFill="1" applyBorder="1" applyAlignment="1">
      <alignment vertical="center"/>
    </xf>
    <xf numFmtId="164" fontId="15" fillId="4" borderId="0" xfId="1" applyFont="1" applyFill="1" applyBorder="1" applyAlignment="1">
      <alignment vertical="center"/>
    </xf>
    <xf numFmtId="164" fontId="7" fillId="4" borderId="0" xfId="1" applyFont="1" applyFill="1" applyAlignment="1">
      <alignment horizontal="center" vertical="center"/>
    </xf>
    <xf numFmtId="49" fontId="1" fillId="5" borderId="11" xfId="1" applyNumberFormat="1" applyFill="1" applyBorder="1" applyAlignment="1" applyProtection="1">
      <alignment vertical="center"/>
      <protection locked="0"/>
    </xf>
    <xf numFmtId="164" fontId="1" fillId="4" borderId="12" xfId="1" applyFill="1" applyBorder="1" applyAlignment="1">
      <alignment vertical="center"/>
    </xf>
    <xf numFmtId="49" fontId="1" fillId="5" borderId="14" xfId="1" applyNumberFormat="1" applyFill="1" applyBorder="1" applyAlignment="1" applyProtection="1">
      <alignment vertical="center"/>
      <protection locked="0"/>
    </xf>
    <xf numFmtId="164" fontId="8" fillId="4" borderId="5" xfId="1" applyFont="1" applyFill="1" applyBorder="1" applyAlignment="1">
      <alignment vertical="center"/>
    </xf>
    <xf numFmtId="164" fontId="17" fillId="5" borderId="11" xfId="1" applyFont="1" applyFill="1" applyBorder="1" applyAlignment="1" applyProtection="1">
      <alignment horizontal="right" vertical="center"/>
      <protection locked="0"/>
    </xf>
    <xf numFmtId="164" fontId="18" fillId="4" borderId="1" xfId="1" applyFont="1" applyFill="1" applyBorder="1" applyAlignment="1">
      <alignment vertical="center"/>
    </xf>
    <xf numFmtId="164" fontId="12" fillId="4" borderId="2" xfId="1" applyFont="1" applyFill="1" applyBorder="1" applyAlignment="1">
      <alignment vertical="center"/>
    </xf>
    <xf numFmtId="164" fontId="8" fillId="4" borderId="2" xfId="1" applyFont="1" applyFill="1" applyBorder="1" applyAlignment="1">
      <alignment vertical="center"/>
    </xf>
    <xf numFmtId="164" fontId="18" fillId="4" borderId="5" xfId="1" applyFont="1" applyFill="1" applyBorder="1" applyAlignment="1">
      <alignment vertical="center"/>
    </xf>
    <xf numFmtId="164" fontId="18" fillId="4" borderId="10" xfId="1" applyFont="1" applyFill="1" applyBorder="1" applyAlignment="1">
      <alignment vertical="center"/>
    </xf>
    <xf numFmtId="164" fontId="12" fillId="4" borderId="11" xfId="1" applyFont="1" applyFill="1" applyBorder="1" applyAlignment="1">
      <alignment vertical="center"/>
    </xf>
    <xf numFmtId="164" fontId="4" fillId="4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38504</xdr:colOff>
      <xdr:row>22</xdr:row>
      <xdr:rowOff>38099</xdr:rowOff>
    </xdr:from>
    <xdr:to>
      <xdr:col>18</xdr:col>
      <xdr:colOff>240400</xdr:colOff>
      <xdr:row>28</xdr:row>
      <xdr:rowOff>7620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3A2B447-9AEC-4468-B207-0EE3B0BEB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704" y="2895599"/>
          <a:ext cx="979136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2"/>
  <sheetViews>
    <sheetView tabSelected="1" workbookViewId="0">
      <selection activeCell="N29" sqref="N29"/>
    </sheetView>
  </sheetViews>
  <sheetFormatPr defaultRowHeight="14.4" x14ac:dyDescent="0.25"/>
  <cols>
    <col min="1" max="1" width="3.3984375" style="128" customWidth="1"/>
    <col min="2" max="2" width="8.09765625" style="128" customWidth="1"/>
    <col min="3" max="8" width="2.5" style="128" customWidth="1"/>
    <col min="9" max="9" width="0.5" style="128" hidden="1" customWidth="1"/>
    <col min="10" max="10" width="1" style="128" hidden="1" customWidth="1"/>
    <col min="11" max="11" width="0.69921875" style="128" customWidth="1"/>
    <col min="12" max="12" width="0.5" style="128" customWidth="1"/>
    <col min="13" max="13" width="1.5" style="128" customWidth="1"/>
    <col min="14" max="14" width="4.296875" style="128" customWidth="1"/>
    <col min="15" max="15" width="2.5" style="128" customWidth="1"/>
    <col min="16" max="24" width="3.3984375" style="128" customWidth="1"/>
    <col min="25" max="25" width="5.296875" style="128" customWidth="1"/>
    <col min="26" max="26" width="2.5" style="128" customWidth="1"/>
    <col min="27" max="27" width="5.296875" style="128" customWidth="1"/>
    <col min="28" max="28" width="2.5" style="128" customWidth="1"/>
    <col min="29" max="29" width="9" style="128" customWidth="1"/>
    <col min="30" max="30" width="3.3984375" style="128" customWidth="1"/>
    <col min="31" max="256" width="8.5" style="128" customWidth="1"/>
    <col min="257" max="257" width="3.3984375" style="128" customWidth="1"/>
    <col min="258" max="258" width="8.09765625" style="128" customWidth="1"/>
    <col min="259" max="264" width="2.5" style="128" customWidth="1"/>
    <col min="265" max="265" width="0.5" style="128" customWidth="1"/>
    <col min="266" max="267" width="2.5" style="128" customWidth="1"/>
    <col min="268" max="268" width="0.5" style="128" customWidth="1"/>
    <col min="269" max="269" width="1.5" style="128" customWidth="1"/>
    <col min="270" max="270" width="4.296875" style="128" customWidth="1"/>
    <col min="271" max="271" width="2.5" style="128" customWidth="1"/>
    <col min="272" max="280" width="3.3984375" style="128" customWidth="1"/>
    <col min="281" max="281" width="5.296875" style="128" customWidth="1"/>
    <col min="282" max="282" width="2.5" style="128" customWidth="1"/>
    <col min="283" max="283" width="5.296875" style="128" customWidth="1"/>
    <col min="284" max="284" width="2.5" style="128" customWidth="1"/>
    <col min="285" max="285" width="9" style="128" customWidth="1"/>
    <col min="286" max="286" width="3.3984375" style="128" customWidth="1"/>
    <col min="287" max="512" width="8.5" style="128" customWidth="1"/>
    <col min="513" max="513" width="3.3984375" style="128" customWidth="1"/>
    <col min="514" max="514" width="8.09765625" style="128" customWidth="1"/>
    <col min="515" max="520" width="2.5" style="128" customWidth="1"/>
    <col min="521" max="521" width="0.5" style="128" customWidth="1"/>
    <col min="522" max="523" width="2.5" style="128" customWidth="1"/>
    <col min="524" max="524" width="0.5" style="128" customWidth="1"/>
    <col min="525" max="525" width="1.5" style="128" customWidth="1"/>
    <col min="526" max="526" width="4.296875" style="128" customWidth="1"/>
    <col min="527" max="527" width="2.5" style="128" customWidth="1"/>
    <col min="528" max="536" width="3.3984375" style="128" customWidth="1"/>
    <col min="537" max="537" width="5.296875" style="128" customWidth="1"/>
    <col min="538" max="538" width="2.5" style="128" customWidth="1"/>
    <col min="539" max="539" width="5.296875" style="128" customWidth="1"/>
    <col min="540" max="540" width="2.5" style="128" customWidth="1"/>
    <col min="541" max="541" width="9" style="128" customWidth="1"/>
    <col min="542" max="542" width="3.3984375" style="128" customWidth="1"/>
    <col min="543" max="768" width="8.5" style="128" customWidth="1"/>
    <col min="769" max="769" width="3.3984375" style="128" customWidth="1"/>
    <col min="770" max="770" width="8.09765625" style="128" customWidth="1"/>
    <col min="771" max="776" width="2.5" style="128" customWidth="1"/>
    <col min="777" max="777" width="0.5" style="128" customWidth="1"/>
    <col min="778" max="779" width="2.5" style="128" customWidth="1"/>
    <col min="780" max="780" width="0.5" style="128" customWidth="1"/>
    <col min="781" max="781" width="1.5" style="128" customWidth="1"/>
    <col min="782" max="782" width="4.296875" style="128" customWidth="1"/>
    <col min="783" max="783" width="2.5" style="128" customWidth="1"/>
    <col min="784" max="792" width="3.3984375" style="128" customWidth="1"/>
    <col min="793" max="793" width="5.296875" style="128" customWidth="1"/>
    <col min="794" max="794" width="2.5" style="128" customWidth="1"/>
    <col min="795" max="795" width="5.296875" style="128" customWidth="1"/>
    <col min="796" max="796" width="2.5" style="128" customWidth="1"/>
    <col min="797" max="797" width="9" style="128" customWidth="1"/>
    <col min="798" max="798" width="3.3984375" style="128" customWidth="1"/>
    <col min="799" max="1024" width="8.5" style="128" customWidth="1"/>
    <col min="1025" max="16384" width="8.796875" style="129"/>
  </cols>
  <sheetData>
    <row r="1" spans="1:29" x14ac:dyDescent="0.25">
      <c r="A1" s="252" t="s">
        <v>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3" customHeight="1" x14ac:dyDescent="0.2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29" ht="0.9" customHeight="1" x14ac:dyDescent="0.25">
      <c r="A3" s="13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9" ht="2.1" customHeight="1" x14ac:dyDescent="0.2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5"/>
      <c r="Y4" s="133"/>
      <c r="Z4" s="133"/>
      <c r="AA4" s="133"/>
      <c r="AB4" s="133"/>
      <c r="AC4" s="135"/>
    </row>
    <row r="5" spans="1:29" ht="11.7" customHeight="1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0"/>
      <c r="M5" s="138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9"/>
      <c r="Y5" s="140" t="s">
        <v>1</v>
      </c>
      <c r="Z5" s="140"/>
      <c r="AA5" s="141" t="s">
        <v>2</v>
      </c>
      <c r="AB5" s="140"/>
      <c r="AC5" s="142" t="s">
        <v>3</v>
      </c>
    </row>
    <row r="6" spans="1:29" ht="11.7" customHeight="1" x14ac:dyDescent="0.25">
      <c r="A6" s="143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130"/>
      <c r="N6" s="146"/>
      <c r="P6" s="147" t="s">
        <v>68</v>
      </c>
      <c r="Q6" s="147"/>
      <c r="R6" s="147"/>
      <c r="S6" s="147"/>
      <c r="T6" s="147"/>
      <c r="X6" s="139"/>
      <c r="Y6" s="148" t="s">
        <v>6</v>
      </c>
      <c r="Z6" s="140"/>
      <c r="AA6" s="141" t="s">
        <v>7</v>
      </c>
      <c r="AB6" s="140"/>
      <c r="AC6" s="142" t="s">
        <v>3</v>
      </c>
    </row>
    <row r="7" spans="1:29" ht="11.7" customHeight="1" x14ac:dyDescent="0.25">
      <c r="A7" s="143" t="s">
        <v>8</v>
      </c>
      <c r="B7" s="144"/>
      <c r="C7" s="149"/>
      <c r="D7" s="150"/>
      <c r="E7" s="150"/>
      <c r="F7" s="150"/>
      <c r="G7" s="150"/>
      <c r="H7" s="150"/>
      <c r="I7" s="150"/>
      <c r="J7" s="150"/>
      <c r="K7" s="150"/>
      <c r="L7" s="151"/>
      <c r="M7" s="130"/>
      <c r="N7" s="146"/>
      <c r="W7" s="152" t="s">
        <v>9</v>
      </c>
      <c r="X7" s="152" t="s">
        <v>10</v>
      </c>
      <c r="Y7" s="148" t="s">
        <v>11</v>
      </c>
      <c r="Z7" s="140"/>
      <c r="AA7" s="141" t="s">
        <v>12</v>
      </c>
      <c r="AB7" s="140"/>
      <c r="AC7" s="142" t="s">
        <v>3</v>
      </c>
    </row>
    <row r="8" spans="1:29" ht="11.7" customHeight="1" x14ac:dyDescent="0.25">
      <c r="A8" s="153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35"/>
      <c r="M8" s="130"/>
      <c r="N8" s="146"/>
      <c r="O8" s="130"/>
      <c r="P8" s="152" t="s">
        <v>13</v>
      </c>
      <c r="Q8" s="152" t="s">
        <v>14</v>
      </c>
      <c r="R8" s="152" t="s">
        <v>15</v>
      </c>
      <c r="S8" s="152" t="s">
        <v>16</v>
      </c>
      <c r="T8" s="152" t="s">
        <v>17</v>
      </c>
      <c r="U8" s="152" t="s">
        <v>18</v>
      </c>
      <c r="V8" s="152" t="s">
        <v>19</v>
      </c>
      <c r="W8" s="156" t="s">
        <v>20</v>
      </c>
      <c r="X8" s="152" t="s">
        <v>21</v>
      </c>
      <c r="Y8" s="148" t="s">
        <v>22</v>
      </c>
      <c r="Z8" s="140"/>
      <c r="AA8" s="141" t="s">
        <v>23</v>
      </c>
      <c r="AB8" s="140"/>
      <c r="AC8" s="142" t="s">
        <v>3</v>
      </c>
    </row>
    <row r="9" spans="1:29" ht="11.7" customHeight="1" x14ac:dyDescent="0.25">
      <c r="A9" s="143" t="s">
        <v>24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130"/>
      <c r="N9" s="146"/>
      <c r="O9" s="130"/>
      <c r="P9" s="157">
        <v>4</v>
      </c>
      <c r="Q9" s="157">
        <v>8</v>
      </c>
      <c r="R9" s="157">
        <v>12</v>
      </c>
      <c r="S9" s="157">
        <v>20</v>
      </c>
      <c r="T9" s="157">
        <v>40</v>
      </c>
      <c r="U9" s="157">
        <v>100</v>
      </c>
      <c r="V9" s="157">
        <v>200</v>
      </c>
      <c r="W9" s="158">
        <v>8</v>
      </c>
      <c r="X9" s="157">
        <v>20</v>
      </c>
      <c r="Y9" s="159" t="s">
        <v>25</v>
      </c>
      <c r="Z9" s="160"/>
      <c r="AA9" s="161" t="s">
        <v>26</v>
      </c>
      <c r="AB9" s="160"/>
      <c r="AC9" s="142" t="s">
        <v>3</v>
      </c>
    </row>
    <row r="10" spans="1:29" ht="11.7" customHeight="1" x14ac:dyDescent="0.25">
      <c r="A10" s="143" t="s">
        <v>27</v>
      </c>
      <c r="B10" s="144"/>
      <c r="C10" s="162"/>
      <c r="D10" s="163"/>
      <c r="E10" s="163"/>
      <c r="F10" s="163"/>
      <c r="G10" s="163"/>
      <c r="H10" s="163"/>
      <c r="I10" s="163"/>
      <c r="J10" s="163"/>
      <c r="K10" s="163"/>
      <c r="L10" s="145"/>
      <c r="N10" s="164">
        <v>0.25</v>
      </c>
      <c r="O10" s="165">
        <v>1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7">
        <f t="shared" ref="Y10:Y16" si="0">SUM(P10,Q10,R10,S10,T10,U10,V10,W10,X10)</f>
        <v>0</v>
      </c>
      <c r="Z10" s="168" t="s">
        <v>28</v>
      </c>
      <c r="AA10" s="169">
        <v>0.25</v>
      </c>
      <c r="AB10" s="170" t="s">
        <v>29</v>
      </c>
      <c r="AC10" s="171">
        <f t="shared" ref="AC10:AC23" si="1">Y10*AA10</f>
        <v>0</v>
      </c>
    </row>
    <row r="11" spans="1:29" ht="11.7" customHeigh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72"/>
      <c r="N11" s="173">
        <v>0.5</v>
      </c>
      <c r="O11" s="174">
        <v>2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7">
        <f t="shared" si="0"/>
        <v>0</v>
      </c>
      <c r="Z11" s="168" t="s">
        <v>28</v>
      </c>
      <c r="AA11" s="175">
        <v>0.75</v>
      </c>
      <c r="AB11" s="168" t="s">
        <v>29</v>
      </c>
      <c r="AC11" s="171">
        <f t="shared" si="1"/>
        <v>0</v>
      </c>
    </row>
    <row r="12" spans="1:29" ht="11.7" customHeight="1" x14ac:dyDescent="0.25">
      <c r="A12" s="176" t="s">
        <v>30</v>
      </c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9"/>
      <c r="N12" s="173">
        <v>0.75</v>
      </c>
      <c r="O12" s="174">
        <v>3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7">
        <f t="shared" si="0"/>
        <v>0</v>
      </c>
      <c r="Z12" s="168" t="s">
        <v>28</v>
      </c>
      <c r="AA12" s="175">
        <v>1.5</v>
      </c>
      <c r="AB12" s="168" t="s">
        <v>29</v>
      </c>
      <c r="AC12" s="171">
        <f t="shared" si="1"/>
        <v>0</v>
      </c>
    </row>
    <row r="13" spans="1:29" ht="11.7" customHeight="1" x14ac:dyDescent="0.25">
      <c r="A13" s="143" t="s">
        <v>31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N13" s="173">
        <v>1</v>
      </c>
      <c r="O13" s="174">
        <v>4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7">
        <f t="shared" si="0"/>
        <v>0</v>
      </c>
      <c r="Z13" s="168" t="s">
        <v>28</v>
      </c>
      <c r="AA13" s="175">
        <v>2.5</v>
      </c>
      <c r="AB13" s="168" t="s">
        <v>29</v>
      </c>
      <c r="AC13" s="171">
        <f t="shared" si="1"/>
        <v>0</v>
      </c>
    </row>
    <row r="14" spans="1:29" ht="11.7" customHeight="1" x14ac:dyDescent="0.25">
      <c r="A14" s="143" t="s">
        <v>32</v>
      </c>
      <c r="B14" s="144"/>
      <c r="C14" s="180"/>
      <c r="D14" s="144"/>
      <c r="E14" s="144"/>
      <c r="F14" s="144"/>
      <c r="G14" s="144"/>
      <c r="H14" s="144"/>
      <c r="I14" s="144"/>
      <c r="J14" s="144"/>
      <c r="K14" s="144"/>
      <c r="L14" s="145"/>
      <c r="N14" s="173">
        <v>1.5</v>
      </c>
      <c r="O14" s="174">
        <v>5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7">
        <f t="shared" si="0"/>
        <v>0</v>
      </c>
      <c r="Z14" s="168" t="s">
        <v>28</v>
      </c>
      <c r="AA14" s="175">
        <v>4</v>
      </c>
      <c r="AB14" s="168" t="s">
        <v>29</v>
      </c>
      <c r="AC14" s="171">
        <f t="shared" si="1"/>
        <v>0</v>
      </c>
    </row>
    <row r="15" spans="1:29" ht="11.7" customHeight="1" x14ac:dyDescent="0.25">
      <c r="A15" s="181"/>
      <c r="B15" s="154"/>
      <c r="C15" s="154" t="s">
        <v>33</v>
      </c>
      <c r="D15" s="154"/>
      <c r="E15" s="154"/>
      <c r="F15" s="154"/>
      <c r="G15" s="154"/>
      <c r="H15" s="154"/>
      <c r="I15" s="154"/>
      <c r="J15" s="154"/>
      <c r="K15" s="154"/>
      <c r="L15" s="172"/>
      <c r="N15" s="173">
        <v>2</v>
      </c>
      <c r="O15" s="174">
        <v>6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7">
        <f t="shared" si="0"/>
        <v>0</v>
      </c>
      <c r="Z15" s="168" t="s">
        <v>28</v>
      </c>
      <c r="AA15" s="175">
        <v>6</v>
      </c>
      <c r="AB15" s="168" t="s">
        <v>29</v>
      </c>
      <c r="AC15" s="171">
        <f t="shared" si="1"/>
        <v>0</v>
      </c>
    </row>
    <row r="16" spans="1:29" ht="11.7" customHeight="1" x14ac:dyDescent="0.25">
      <c r="A16" s="182"/>
      <c r="B16" s="177"/>
      <c r="C16" s="177" t="s">
        <v>34</v>
      </c>
      <c r="D16" s="183"/>
      <c r="E16" s="183"/>
      <c r="F16" s="184"/>
      <c r="G16" s="183"/>
      <c r="H16" s="183"/>
      <c r="I16" s="183"/>
      <c r="J16" s="183"/>
      <c r="K16" s="183"/>
      <c r="L16" s="145"/>
      <c r="N16" s="173">
        <v>4</v>
      </c>
      <c r="O16" s="174">
        <v>7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7">
        <f t="shared" si="0"/>
        <v>0</v>
      </c>
      <c r="Z16" s="168" t="s">
        <v>28</v>
      </c>
      <c r="AA16" s="175">
        <v>10</v>
      </c>
      <c r="AB16" s="168" t="s">
        <v>29</v>
      </c>
      <c r="AC16" s="171">
        <f t="shared" si="1"/>
        <v>0</v>
      </c>
    </row>
    <row r="17" spans="1:29" ht="11.7" customHeight="1" x14ac:dyDescent="0.25">
      <c r="A17" s="185"/>
      <c r="B17" s="155"/>
      <c r="C17" s="150"/>
      <c r="D17" s="150"/>
      <c r="E17" s="150"/>
      <c r="F17" s="150"/>
      <c r="G17" s="150"/>
      <c r="H17" s="150"/>
      <c r="I17" s="150"/>
      <c r="J17" s="150"/>
      <c r="K17" s="137"/>
      <c r="L17" s="145"/>
      <c r="N17" s="173">
        <v>8</v>
      </c>
      <c r="O17" s="174">
        <v>8</v>
      </c>
      <c r="P17" s="166"/>
      <c r="Q17" s="166"/>
      <c r="R17" s="186"/>
      <c r="S17" s="146"/>
      <c r="T17" s="130"/>
      <c r="U17" s="130"/>
      <c r="V17" s="130"/>
      <c r="W17" s="133"/>
      <c r="X17" s="135"/>
      <c r="Y17" s="167">
        <f>SUM(P17,Q17,R17)</f>
        <v>0</v>
      </c>
      <c r="Z17" s="168" t="s">
        <v>28</v>
      </c>
      <c r="AA17" s="175">
        <v>18</v>
      </c>
      <c r="AB17" s="168" t="s">
        <v>29</v>
      </c>
      <c r="AC17" s="171">
        <f t="shared" si="1"/>
        <v>0</v>
      </c>
    </row>
    <row r="18" spans="1:29" ht="11.7" customHeight="1" x14ac:dyDescent="0.25">
      <c r="A18" s="143" t="s">
        <v>35</v>
      </c>
      <c r="B18" s="144"/>
      <c r="C18" s="187"/>
      <c r="D18" s="187"/>
      <c r="E18" s="187"/>
      <c r="F18" s="187"/>
      <c r="G18" s="187"/>
      <c r="H18" s="187"/>
      <c r="I18" s="154"/>
      <c r="J18" s="187"/>
      <c r="K18" s="187"/>
      <c r="L18" s="145"/>
      <c r="N18" s="173">
        <v>12</v>
      </c>
      <c r="O18" s="174">
        <v>9</v>
      </c>
      <c r="P18" s="166"/>
      <c r="Q18" s="166"/>
      <c r="S18" s="188" t="s">
        <v>36</v>
      </c>
      <c r="T18" s="188"/>
      <c r="U18" s="189">
        <v>1</v>
      </c>
      <c r="V18" s="190"/>
      <c r="W18" s="190"/>
      <c r="X18" s="151"/>
      <c r="Y18" s="167">
        <f>SUM(P18,Q18)</f>
        <v>0</v>
      </c>
      <c r="Z18" s="168" t="s">
        <v>28</v>
      </c>
      <c r="AA18" s="175">
        <v>30</v>
      </c>
      <c r="AB18" s="168" t="s">
        <v>29</v>
      </c>
      <c r="AC18" s="171">
        <f t="shared" si="1"/>
        <v>0</v>
      </c>
    </row>
    <row r="19" spans="1:29" ht="11.7" customHeight="1" x14ac:dyDescent="0.25">
      <c r="A19" s="176" t="s">
        <v>37</v>
      </c>
      <c r="B19" s="177"/>
      <c r="C19" s="191"/>
      <c r="D19" s="191"/>
      <c r="E19" s="191"/>
      <c r="F19" s="191"/>
      <c r="G19" s="191"/>
      <c r="H19" s="191"/>
      <c r="I19" s="192"/>
      <c r="J19" s="191"/>
      <c r="K19" s="191"/>
      <c r="L19" s="145"/>
      <c r="N19" s="173">
        <v>20</v>
      </c>
      <c r="O19" s="174">
        <v>10</v>
      </c>
      <c r="P19" s="166"/>
      <c r="Q19" s="166"/>
      <c r="R19" s="193" t="s">
        <v>38</v>
      </c>
      <c r="S19" s="188" t="s">
        <v>39</v>
      </c>
      <c r="T19" s="188"/>
      <c r="U19" s="188"/>
      <c r="X19" s="139"/>
      <c r="Y19" s="167">
        <f>SUM(P19,Q19)</f>
        <v>0</v>
      </c>
      <c r="Z19" s="168" t="s">
        <v>28</v>
      </c>
      <c r="AA19" s="175">
        <v>50</v>
      </c>
      <c r="AB19" s="168" t="s">
        <v>29</v>
      </c>
      <c r="AC19" s="171">
        <f t="shared" si="1"/>
        <v>0</v>
      </c>
    </row>
    <row r="20" spans="1:29" ht="11.7" customHeight="1" x14ac:dyDescent="0.25">
      <c r="A20" s="153" t="s">
        <v>40</v>
      </c>
      <c r="B20" s="154"/>
      <c r="C20" s="144"/>
      <c r="D20" s="144"/>
      <c r="E20" s="144"/>
      <c r="F20" s="144"/>
      <c r="G20" s="144"/>
      <c r="H20" s="144"/>
      <c r="I20" s="154"/>
      <c r="J20" s="144"/>
      <c r="K20" s="144"/>
      <c r="L20" s="145"/>
      <c r="N20" s="173">
        <v>50</v>
      </c>
      <c r="O20" s="174">
        <v>11</v>
      </c>
      <c r="P20" s="166"/>
      <c r="Q20" s="166"/>
      <c r="T20" s="194"/>
      <c r="U20" s="194"/>
      <c r="V20" s="190"/>
      <c r="W20" s="190"/>
      <c r="X20" s="151"/>
      <c r="Y20" s="167">
        <f>SUM(P20,Q20)</f>
        <v>0</v>
      </c>
      <c r="Z20" s="168" t="s">
        <v>28</v>
      </c>
      <c r="AA20" s="175">
        <v>100</v>
      </c>
      <c r="AB20" s="168" t="s">
        <v>29</v>
      </c>
      <c r="AC20" s="171">
        <f t="shared" si="1"/>
        <v>0</v>
      </c>
    </row>
    <row r="21" spans="1:29" ht="11.7" customHeight="1" x14ac:dyDescent="0.25">
      <c r="A21" s="176" t="s">
        <v>41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45"/>
      <c r="N21" s="173">
        <v>150</v>
      </c>
      <c r="O21" s="174">
        <v>12</v>
      </c>
      <c r="P21" s="166"/>
      <c r="Q21" s="195"/>
      <c r="R21" s="130"/>
      <c r="S21" s="188" t="s">
        <v>42</v>
      </c>
      <c r="T21" s="190"/>
      <c r="U21" s="190"/>
      <c r="V21" s="190"/>
      <c r="W21" s="190"/>
      <c r="X21" s="151"/>
      <c r="Y21" s="167">
        <f>SUM(P21,Q21)</f>
        <v>0</v>
      </c>
      <c r="Z21" s="168" t="s">
        <v>28</v>
      </c>
      <c r="AA21" s="175">
        <v>250</v>
      </c>
      <c r="AB21" s="168" t="s">
        <v>29</v>
      </c>
      <c r="AC21" s="171">
        <f t="shared" si="1"/>
        <v>0</v>
      </c>
    </row>
    <row r="22" spans="1:29" ht="11.7" customHeight="1" x14ac:dyDescent="0.25">
      <c r="A22" s="143" t="s">
        <v>43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N22" s="196">
        <v>250</v>
      </c>
      <c r="O22" s="197">
        <v>13</v>
      </c>
      <c r="P22" s="198"/>
      <c r="Q22" s="199"/>
      <c r="R22" s="200"/>
      <c r="S22" s="190"/>
      <c r="T22" s="190"/>
      <c r="U22" s="190"/>
      <c r="V22" s="190"/>
      <c r="W22" s="190"/>
      <c r="X22" s="151"/>
      <c r="Y22" s="167">
        <f>P22</f>
        <v>0</v>
      </c>
      <c r="Z22" s="168" t="s">
        <v>28</v>
      </c>
      <c r="AA22" s="175">
        <v>500</v>
      </c>
      <c r="AB22" s="168" t="s">
        <v>29</v>
      </c>
      <c r="AC22" s="171">
        <f t="shared" si="1"/>
        <v>0</v>
      </c>
    </row>
    <row r="23" spans="1:29" ht="11.7" customHeight="1" x14ac:dyDescent="0.25">
      <c r="A23" s="176" t="s">
        <v>44</v>
      </c>
      <c r="B23" s="177"/>
      <c r="C23" s="178"/>
      <c r="D23" s="177"/>
      <c r="E23" s="177"/>
      <c r="F23" s="177" t="s">
        <v>45</v>
      </c>
      <c r="G23" s="178"/>
      <c r="H23" s="177"/>
      <c r="I23" s="177"/>
      <c r="J23" s="177"/>
      <c r="K23" s="177"/>
      <c r="L23" s="139"/>
      <c r="U23" s="189">
        <v>2</v>
      </c>
      <c r="V23" s="194" t="s">
        <v>46</v>
      </c>
      <c r="W23" s="194"/>
      <c r="X23" s="179"/>
      <c r="Y23" s="201"/>
      <c r="Z23" s="170" t="s">
        <v>28</v>
      </c>
      <c r="AA23" s="169">
        <v>0.5</v>
      </c>
      <c r="AB23" s="170" t="s">
        <v>29</v>
      </c>
      <c r="AC23" s="202">
        <f t="shared" si="1"/>
        <v>0</v>
      </c>
    </row>
    <row r="24" spans="1:29" ht="11.7" customHeight="1" x14ac:dyDescent="0.2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151"/>
      <c r="M24" s="130"/>
      <c r="U24" s="189">
        <v>3</v>
      </c>
      <c r="V24" s="205" t="s">
        <v>47</v>
      </c>
      <c r="W24" s="205"/>
      <c r="X24" s="205"/>
      <c r="Y24" s="205"/>
      <c r="Z24" s="205"/>
      <c r="AA24" s="205"/>
      <c r="AB24" s="206" t="s">
        <v>29</v>
      </c>
      <c r="AC24" s="171">
        <f>SUM(AC10:AC23)</f>
        <v>0</v>
      </c>
    </row>
    <row r="25" spans="1:29" ht="11.7" customHeight="1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S25" s="207"/>
      <c r="U25" s="189">
        <v>4</v>
      </c>
      <c r="V25" s="205" t="s">
        <v>48</v>
      </c>
      <c r="W25" s="205"/>
      <c r="X25" s="205"/>
      <c r="Y25" s="205"/>
      <c r="Z25" s="206" t="s">
        <v>28</v>
      </c>
      <c r="AA25" s="205"/>
      <c r="AB25" s="206" t="s">
        <v>29</v>
      </c>
      <c r="AC25" s="208"/>
    </row>
    <row r="26" spans="1:29" ht="11.7" customHeight="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U26" s="189">
        <v>5</v>
      </c>
      <c r="V26" s="209" t="s">
        <v>49</v>
      </c>
      <c r="W26" s="209"/>
      <c r="X26" s="209"/>
      <c r="Y26" s="209"/>
      <c r="Z26" s="209"/>
      <c r="AA26" s="209"/>
      <c r="AB26" s="209"/>
      <c r="AC26" s="139"/>
    </row>
    <row r="27" spans="1:29" ht="11.7" customHeight="1" x14ac:dyDescent="0.25">
      <c r="U27" s="210"/>
      <c r="V27" s="209" t="s">
        <v>50</v>
      </c>
      <c r="W27" s="209"/>
      <c r="X27" s="209"/>
      <c r="Y27" s="209"/>
      <c r="Z27" s="211" t="s">
        <v>28</v>
      </c>
      <c r="AA27" s="209"/>
      <c r="AB27" s="211" t="s">
        <v>29</v>
      </c>
      <c r="AC27" s="139"/>
    </row>
    <row r="28" spans="1:29" ht="11.7" customHeight="1" x14ac:dyDescent="0.25">
      <c r="A28" s="212" t="s">
        <v>51</v>
      </c>
      <c r="B28" s="134"/>
      <c r="C28" s="212" t="s">
        <v>52</v>
      </c>
      <c r="D28" s="133"/>
      <c r="E28" s="213"/>
      <c r="F28" s="214" t="s">
        <v>53</v>
      </c>
      <c r="G28" s="215"/>
      <c r="H28" s="212"/>
      <c r="I28" s="215"/>
      <c r="J28" s="215" t="s">
        <v>54</v>
      </c>
      <c r="K28" s="215"/>
      <c r="L28" s="135"/>
      <c r="U28" s="189">
        <v>6</v>
      </c>
      <c r="V28" s="205" t="s">
        <v>55</v>
      </c>
      <c r="W28" s="216"/>
      <c r="X28" s="216"/>
      <c r="Y28" s="216"/>
      <c r="Z28" s="216"/>
      <c r="AA28" s="216"/>
      <c r="AB28" s="206" t="s">
        <v>29</v>
      </c>
      <c r="AC28" s="208"/>
    </row>
    <row r="29" spans="1:29" ht="11.7" customHeight="1" x14ac:dyDescent="0.25">
      <c r="A29" s="217" t="s">
        <v>56</v>
      </c>
      <c r="B29" s="218"/>
      <c r="C29" s="217" t="s">
        <v>57</v>
      </c>
      <c r="D29" s="190"/>
      <c r="E29" s="158"/>
      <c r="F29" s="159" t="s">
        <v>58</v>
      </c>
      <c r="G29" s="219"/>
      <c r="H29" s="217"/>
      <c r="I29" s="219"/>
      <c r="J29" s="219" t="s">
        <v>59</v>
      </c>
      <c r="K29" s="219"/>
      <c r="L29" s="151"/>
      <c r="N29" s="147"/>
      <c r="P29" s="147" t="s">
        <v>69</v>
      </c>
      <c r="Y29" s="220" t="s">
        <v>61</v>
      </c>
      <c r="Z29" s="221"/>
      <c r="AA29" s="221"/>
      <c r="AB29" s="221"/>
      <c r="AC29" s="135"/>
    </row>
    <row r="30" spans="1:29" ht="11.7" customHeight="1" x14ac:dyDescent="0.25">
      <c r="A30" s="222">
        <v>1</v>
      </c>
      <c r="B30" s="223"/>
      <c r="C30" s="216"/>
      <c r="D30" s="216"/>
      <c r="E30" s="216"/>
      <c r="F30" s="223"/>
      <c r="G30" s="208"/>
      <c r="H30" s="216"/>
      <c r="I30" s="216"/>
      <c r="J30" s="216"/>
      <c r="K30" s="216"/>
      <c r="L30" s="208"/>
      <c r="P30" s="147"/>
      <c r="Q30" s="147"/>
      <c r="R30" s="147"/>
      <c r="S30" s="147"/>
      <c r="T30" s="147"/>
      <c r="U30" s="147"/>
      <c r="V30" s="224"/>
      <c r="W30" s="152" t="s">
        <v>9</v>
      </c>
      <c r="X30" s="211" t="s">
        <v>10</v>
      </c>
      <c r="Y30" s="200"/>
      <c r="Z30" s="190"/>
      <c r="AA30" s="190"/>
      <c r="AB30" s="190"/>
      <c r="AC30" s="151"/>
    </row>
    <row r="31" spans="1:29" ht="11.7" customHeight="1" x14ac:dyDescent="0.25">
      <c r="A31" s="222">
        <v>2</v>
      </c>
      <c r="B31" s="223"/>
      <c r="C31" s="216"/>
      <c r="D31" s="216"/>
      <c r="E31" s="216"/>
      <c r="F31" s="223"/>
      <c r="G31" s="208"/>
      <c r="H31" s="216"/>
      <c r="I31" s="216"/>
      <c r="J31" s="216"/>
      <c r="K31" s="216"/>
      <c r="L31" s="208"/>
      <c r="P31" s="152" t="s">
        <v>13</v>
      </c>
      <c r="Q31" s="152" t="s">
        <v>14</v>
      </c>
      <c r="R31" s="152" t="s">
        <v>15</v>
      </c>
      <c r="S31" s="152" t="s">
        <v>16</v>
      </c>
      <c r="T31" s="152" t="s">
        <v>17</v>
      </c>
      <c r="U31" s="152" t="s">
        <v>18</v>
      </c>
      <c r="V31" s="152" t="s">
        <v>19</v>
      </c>
      <c r="W31" s="156" t="s">
        <v>20</v>
      </c>
      <c r="X31" s="211" t="s">
        <v>21</v>
      </c>
      <c r="AC31" s="135"/>
    </row>
    <row r="32" spans="1:29" ht="11.7" customHeight="1" x14ac:dyDescent="0.25">
      <c r="A32" s="222">
        <v>3</v>
      </c>
      <c r="B32" s="223"/>
      <c r="C32" s="216"/>
      <c r="D32" s="216"/>
      <c r="E32" s="216"/>
      <c r="F32" s="223"/>
      <c r="G32" s="208"/>
      <c r="H32" s="216"/>
      <c r="I32" s="216"/>
      <c r="J32" s="216"/>
      <c r="K32" s="216"/>
      <c r="L32" s="208"/>
      <c r="N32" s="190"/>
      <c r="O32" s="151"/>
      <c r="P32" s="157">
        <v>4</v>
      </c>
      <c r="Q32" s="157">
        <v>8</v>
      </c>
      <c r="R32" s="157">
        <v>12</v>
      </c>
      <c r="S32" s="157">
        <v>20</v>
      </c>
      <c r="T32" s="157">
        <v>40</v>
      </c>
      <c r="U32" s="157">
        <v>100</v>
      </c>
      <c r="V32" s="157">
        <v>200</v>
      </c>
      <c r="W32" s="157">
        <v>8</v>
      </c>
      <c r="X32" s="217">
        <v>20</v>
      </c>
      <c r="AC32" s="151"/>
    </row>
    <row r="33" spans="1:29" ht="11.7" customHeight="1" x14ac:dyDescent="0.25">
      <c r="A33" s="222">
        <v>4</v>
      </c>
      <c r="B33" s="223"/>
      <c r="C33" s="216"/>
      <c r="D33" s="216"/>
      <c r="E33" s="216"/>
      <c r="F33" s="223"/>
      <c r="G33" s="208"/>
      <c r="H33" s="216"/>
      <c r="I33" s="216"/>
      <c r="J33" s="216"/>
      <c r="K33" s="216"/>
      <c r="L33" s="208"/>
      <c r="N33" s="164">
        <v>0.25</v>
      </c>
      <c r="O33" s="165">
        <v>1</v>
      </c>
      <c r="P33" s="166"/>
      <c r="Q33" s="166"/>
      <c r="R33" s="166"/>
      <c r="S33" s="166"/>
      <c r="T33" s="166"/>
      <c r="U33" s="166"/>
      <c r="V33" s="166"/>
      <c r="W33" s="166"/>
      <c r="X33" s="166"/>
      <c r="Y33" s="225">
        <f t="shared" ref="Y33:Y39" si="2">SUM(P33,Q33,R33,S33,T33,U33,V33,W33,X33)</f>
        <v>0</v>
      </c>
      <c r="Z33" s="168" t="s">
        <v>28</v>
      </c>
      <c r="AA33" s="175">
        <v>0.25</v>
      </c>
      <c r="AB33" s="168" t="s">
        <v>29</v>
      </c>
      <c r="AC33" s="171">
        <f t="shared" ref="AC33:AC46" si="3">Y33*AA33</f>
        <v>0</v>
      </c>
    </row>
    <row r="34" spans="1:29" ht="11.7" customHeight="1" x14ac:dyDescent="0.25">
      <c r="A34" s="222">
        <v>5</v>
      </c>
      <c r="B34" s="223"/>
      <c r="C34" s="216"/>
      <c r="D34" s="216"/>
      <c r="E34" s="216"/>
      <c r="F34" s="223"/>
      <c r="G34" s="208"/>
      <c r="H34" s="216"/>
      <c r="I34" s="216"/>
      <c r="J34" s="216"/>
      <c r="K34" s="216"/>
      <c r="L34" s="208"/>
      <c r="N34" s="173">
        <v>0.5</v>
      </c>
      <c r="O34" s="174">
        <v>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225">
        <f t="shared" si="2"/>
        <v>0</v>
      </c>
      <c r="Z34" s="168" t="s">
        <v>28</v>
      </c>
      <c r="AA34" s="175">
        <v>0.75</v>
      </c>
      <c r="AB34" s="168" t="s">
        <v>29</v>
      </c>
      <c r="AC34" s="171">
        <f t="shared" si="3"/>
        <v>0</v>
      </c>
    </row>
    <row r="35" spans="1:29" ht="11.7" customHeight="1" x14ac:dyDescent="0.25">
      <c r="A35" s="222">
        <v>6</v>
      </c>
      <c r="B35" s="223"/>
      <c r="C35" s="216"/>
      <c r="D35" s="216"/>
      <c r="E35" s="216"/>
      <c r="F35" s="223"/>
      <c r="G35" s="208"/>
      <c r="H35" s="216"/>
      <c r="I35" s="216"/>
      <c r="J35" s="216"/>
      <c r="K35" s="216"/>
      <c r="L35" s="208"/>
      <c r="N35" s="173">
        <v>0.75</v>
      </c>
      <c r="O35" s="174">
        <v>3</v>
      </c>
      <c r="P35" s="166"/>
      <c r="Q35" s="166"/>
      <c r="R35" s="166"/>
      <c r="S35" s="166"/>
      <c r="T35" s="166"/>
      <c r="U35" s="166"/>
      <c r="V35" s="166"/>
      <c r="W35" s="166"/>
      <c r="X35" s="166"/>
      <c r="Y35" s="225">
        <f t="shared" si="2"/>
        <v>0</v>
      </c>
      <c r="Z35" s="168" t="s">
        <v>28</v>
      </c>
      <c r="AA35" s="175">
        <v>1.5</v>
      </c>
      <c r="AB35" s="168" t="s">
        <v>29</v>
      </c>
      <c r="AC35" s="171">
        <f t="shared" si="3"/>
        <v>0</v>
      </c>
    </row>
    <row r="36" spans="1:29" ht="11.7" customHeight="1" x14ac:dyDescent="0.25">
      <c r="A36" s="222">
        <v>7</v>
      </c>
      <c r="B36" s="223"/>
      <c r="C36" s="216"/>
      <c r="D36" s="216"/>
      <c r="E36" s="216"/>
      <c r="F36" s="223"/>
      <c r="G36" s="208"/>
      <c r="H36" s="216"/>
      <c r="I36" s="216"/>
      <c r="J36" s="216"/>
      <c r="K36" s="216"/>
      <c r="L36" s="208"/>
      <c r="N36" s="173">
        <v>1</v>
      </c>
      <c r="O36" s="174">
        <v>4</v>
      </c>
      <c r="P36" s="166"/>
      <c r="Q36" s="166"/>
      <c r="R36" s="166"/>
      <c r="S36" s="166"/>
      <c r="T36" s="166"/>
      <c r="U36" s="166"/>
      <c r="V36" s="166"/>
      <c r="W36" s="166"/>
      <c r="X36" s="166"/>
      <c r="Y36" s="225">
        <f t="shared" si="2"/>
        <v>0</v>
      </c>
      <c r="Z36" s="168" t="s">
        <v>28</v>
      </c>
      <c r="AA36" s="175">
        <v>2.5</v>
      </c>
      <c r="AB36" s="168" t="s">
        <v>29</v>
      </c>
      <c r="AC36" s="171">
        <f t="shared" si="3"/>
        <v>0</v>
      </c>
    </row>
    <row r="37" spans="1:29" ht="11.7" customHeight="1" x14ac:dyDescent="0.25">
      <c r="A37" s="222">
        <v>8</v>
      </c>
      <c r="B37" s="223"/>
      <c r="C37" s="216"/>
      <c r="D37" s="216"/>
      <c r="E37" s="216"/>
      <c r="F37" s="223"/>
      <c r="G37" s="208"/>
      <c r="H37" s="216"/>
      <c r="I37" s="216"/>
      <c r="J37" s="216"/>
      <c r="K37" s="216"/>
      <c r="L37" s="208"/>
      <c r="N37" s="173">
        <v>1.5</v>
      </c>
      <c r="O37" s="174">
        <v>5</v>
      </c>
      <c r="P37" s="166"/>
      <c r="Q37" s="166"/>
      <c r="R37" s="166"/>
      <c r="S37" s="166"/>
      <c r="T37" s="166"/>
      <c r="U37" s="166"/>
      <c r="V37" s="166"/>
      <c r="W37" s="166"/>
      <c r="X37" s="166"/>
      <c r="Y37" s="225">
        <f t="shared" si="2"/>
        <v>0</v>
      </c>
      <c r="Z37" s="168" t="s">
        <v>28</v>
      </c>
      <c r="AA37" s="175">
        <v>4</v>
      </c>
      <c r="AB37" s="168" t="s">
        <v>29</v>
      </c>
      <c r="AC37" s="171">
        <f t="shared" si="3"/>
        <v>0</v>
      </c>
    </row>
    <row r="38" spans="1:29" ht="11.7" customHeight="1" x14ac:dyDescent="0.25">
      <c r="A38" s="222">
        <v>9</v>
      </c>
      <c r="B38" s="223"/>
      <c r="C38" s="216"/>
      <c r="D38" s="216"/>
      <c r="E38" s="216"/>
      <c r="F38" s="223"/>
      <c r="G38" s="208"/>
      <c r="H38" s="216"/>
      <c r="I38" s="216"/>
      <c r="J38" s="216"/>
      <c r="K38" s="216"/>
      <c r="L38" s="208"/>
      <c r="N38" s="173">
        <v>2</v>
      </c>
      <c r="O38" s="174">
        <v>6</v>
      </c>
      <c r="P38" s="166"/>
      <c r="Q38" s="166"/>
      <c r="R38" s="166"/>
      <c r="S38" s="166"/>
      <c r="T38" s="166"/>
      <c r="U38" s="166"/>
      <c r="V38" s="166"/>
      <c r="W38" s="166"/>
      <c r="X38" s="166"/>
      <c r="Y38" s="225">
        <f t="shared" si="2"/>
        <v>0</v>
      </c>
      <c r="Z38" s="168" t="s">
        <v>28</v>
      </c>
      <c r="AA38" s="175">
        <v>6</v>
      </c>
      <c r="AB38" s="168" t="s">
        <v>29</v>
      </c>
      <c r="AC38" s="171">
        <f t="shared" si="3"/>
        <v>0</v>
      </c>
    </row>
    <row r="39" spans="1:29" ht="11.7" customHeight="1" x14ac:dyDescent="0.25">
      <c r="A39" s="222">
        <v>10</v>
      </c>
      <c r="B39" s="223"/>
      <c r="C39" s="216"/>
      <c r="D39" s="216"/>
      <c r="E39" s="216"/>
      <c r="F39" s="223"/>
      <c r="G39" s="208"/>
      <c r="H39" s="216"/>
      <c r="I39" s="216"/>
      <c r="J39" s="216"/>
      <c r="K39" s="216"/>
      <c r="L39" s="208"/>
      <c r="N39" s="173">
        <v>4</v>
      </c>
      <c r="O39" s="174">
        <v>7</v>
      </c>
      <c r="P39" s="166"/>
      <c r="Q39" s="166"/>
      <c r="R39" s="166"/>
      <c r="S39" s="166"/>
      <c r="T39" s="166"/>
      <c r="U39" s="166"/>
      <c r="V39" s="166"/>
      <c r="W39" s="166"/>
      <c r="X39" s="166"/>
      <c r="Y39" s="225">
        <f t="shared" si="2"/>
        <v>0</v>
      </c>
      <c r="Z39" s="168" t="s">
        <v>28</v>
      </c>
      <c r="AA39" s="175">
        <v>10</v>
      </c>
      <c r="AB39" s="168" t="s">
        <v>29</v>
      </c>
      <c r="AC39" s="171">
        <f t="shared" si="3"/>
        <v>0</v>
      </c>
    </row>
    <row r="40" spans="1:29" ht="11.7" customHeight="1" x14ac:dyDescent="0.25">
      <c r="A40" s="222">
        <v>11</v>
      </c>
      <c r="B40" s="223"/>
      <c r="C40" s="216"/>
      <c r="D40" s="216"/>
      <c r="E40" s="216"/>
      <c r="F40" s="223"/>
      <c r="G40" s="208"/>
      <c r="H40" s="216"/>
      <c r="I40" s="216"/>
      <c r="J40" s="216"/>
      <c r="K40" s="216"/>
      <c r="L40" s="208"/>
      <c r="N40" s="173">
        <v>8</v>
      </c>
      <c r="O40" s="174">
        <v>8</v>
      </c>
      <c r="P40" s="166"/>
      <c r="Q40" s="166"/>
      <c r="R40" s="166"/>
      <c r="S40" s="226"/>
      <c r="T40" s="133"/>
      <c r="U40" s="133"/>
      <c r="V40" s="133"/>
      <c r="W40" s="133"/>
      <c r="X40" s="135"/>
      <c r="Y40" s="225">
        <f>SUM(P40,Q40,R40)</f>
        <v>0</v>
      </c>
      <c r="Z40" s="168" t="s">
        <v>28</v>
      </c>
      <c r="AA40" s="175">
        <v>18</v>
      </c>
      <c r="AB40" s="168" t="s">
        <v>29</v>
      </c>
      <c r="AC40" s="171">
        <f t="shared" si="3"/>
        <v>0</v>
      </c>
    </row>
    <row r="41" spans="1:29" ht="11.7" customHeight="1" x14ac:dyDescent="0.25">
      <c r="A41" s="222">
        <v>12</v>
      </c>
      <c r="B41" s="223"/>
      <c r="C41" s="216"/>
      <c r="D41" s="216"/>
      <c r="E41" s="216"/>
      <c r="F41" s="223"/>
      <c r="G41" s="208"/>
      <c r="H41" s="216"/>
      <c r="I41" s="216"/>
      <c r="J41" s="216"/>
      <c r="K41" s="216"/>
      <c r="L41" s="208"/>
      <c r="N41" s="173">
        <v>12</v>
      </c>
      <c r="O41" s="174">
        <v>9</v>
      </c>
      <c r="P41" s="166"/>
      <c r="Q41" s="227"/>
      <c r="R41" s="226"/>
      <c r="S41" s="228"/>
      <c r="T41" s="228"/>
      <c r="U41" s="229"/>
      <c r="V41" s="130"/>
      <c r="W41" s="130"/>
      <c r="X41" s="139"/>
      <c r="Y41" s="225">
        <f>SUM(P41,Q41)</f>
        <v>0</v>
      </c>
      <c r="Z41" s="168" t="s">
        <v>28</v>
      </c>
      <c r="AA41" s="175">
        <v>30</v>
      </c>
      <c r="AB41" s="168" t="s">
        <v>29</v>
      </c>
      <c r="AC41" s="171">
        <f t="shared" si="3"/>
        <v>0</v>
      </c>
    </row>
    <row r="42" spans="1:29" ht="11.7" customHeight="1" x14ac:dyDescent="0.25">
      <c r="A42" s="230">
        <v>13</v>
      </c>
      <c r="B42" s="231"/>
      <c r="C42" s="190"/>
      <c r="D42" s="190"/>
      <c r="E42" s="190"/>
      <c r="F42" s="231"/>
      <c r="G42" s="151"/>
      <c r="H42" s="190"/>
      <c r="I42" s="190"/>
      <c r="J42" s="190"/>
      <c r="K42" s="190"/>
      <c r="L42" s="151"/>
      <c r="N42" s="173">
        <v>20</v>
      </c>
      <c r="O42" s="174">
        <v>10</v>
      </c>
      <c r="P42" s="166"/>
      <c r="Q42" s="227"/>
      <c r="R42" s="232"/>
      <c r="S42" s="228"/>
      <c r="T42" s="228"/>
      <c r="U42" s="228"/>
      <c r="V42" s="130"/>
      <c r="W42" s="130"/>
      <c r="X42" s="139"/>
      <c r="Y42" s="225">
        <f>SUM(P42,Q42)</f>
        <v>0</v>
      </c>
      <c r="Z42" s="168" t="s">
        <v>28</v>
      </c>
      <c r="AA42" s="175">
        <v>50</v>
      </c>
      <c r="AB42" s="168" t="s">
        <v>29</v>
      </c>
      <c r="AC42" s="171">
        <f t="shared" si="3"/>
        <v>0</v>
      </c>
    </row>
    <row r="43" spans="1:29" ht="11.7" customHeight="1" x14ac:dyDescent="0.25">
      <c r="A43" s="222">
        <v>14</v>
      </c>
      <c r="B43" s="223"/>
      <c r="C43" s="216"/>
      <c r="D43" s="216"/>
      <c r="E43" s="216"/>
      <c r="F43" s="223"/>
      <c r="G43" s="208"/>
      <c r="H43" s="216"/>
      <c r="I43" s="216"/>
      <c r="J43" s="216"/>
      <c r="K43" s="216"/>
      <c r="L43" s="208"/>
      <c r="N43" s="173">
        <v>50</v>
      </c>
      <c r="O43" s="174">
        <v>11</v>
      </c>
      <c r="P43" s="166"/>
      <c r="Q43" s="227"/>
      <c r="R43" s="146"/>
      <c r="S43" s="130"/>
      <c r="T43" s="228"/>
      <c r="U43" s="228"/>
      <c r="V43" s="130"/>
      <c r="W43" s="130"/>
      <c r="X43" s="139"/>
      <c r="Y43" s="225">
        <f>SUM(P43,Q43)</f>
        <v>0</v>
      </c>
      <c r="Z43" s="168" t="s">
        <v>28</v>
      </c>
      <c r="AA43" s="175">
        <v>100</v>
      </c>
      <c r="AB43" s="168" t="s">
        <v>29</v>
      </c>
      <c r="AC43" s="171">
        <f t="shared" si="3"/>
        <v>0</v>
      </c>
    </row>
    <row r="44" spans="1:29" ht="11.7" customHeight="1" x14ac:dyDescent="0.25">
      <c r="A44" s="222">
        <v>15</v>
      </c>
      <c r="B44" s="223"/>
      <c r="C44" s="216"/>
      <c r="D44" s="216"/>
      <c r="E44" s="216"/>
      <c r="F44" s="223"/>
      <c r="G44" s="208"/>
      <c r="H44" s="216"/>
      <c r="I44" s="216"/>
      <c r="J44" s="216"/>
      <c r="K44" s="216"/>
      <c r="L44" s="208"/>
      <c r="N44" s="173">
        <v>150</v>
      </c>
      <c r="O44" s="174">
        <v>12</v>
      </c>
      <c r="P44" s="195"/>
      <c r="Q44" s="233"/>
      <c r="R44" s="146"/>
      <c r="S44" s="228"/>
      <c r="T44" s="130"/>
      <c r="U44" s="130"/>
      <c r="V44" s="130"/>
      <c r="W44" s="130"/>
      <c r="X44" s="139"/>
      <c r="Y44" s="225">
        <f>SUM(P44,Q44)</f>
        <v>0</v>
      </c>
      <c r="Z44" s="168" t="s">
        <v>28</v>
      </c>
      <c r="AA44" s="175">
        <v>250</v>
      </c>
      <c r="AB44" s="168" t="s">
        <v>29</v>
      </c>
      <c r="AC44" s="171">
        <f t="shared" si="3"/>
        <v>0</v>
      </c>
    </row>
    <row r="45" spans="1:29" ht="11.7" customHeight="1" x14ac:dyDescent="0.25">
      <c r="A45" s="222">
        <v>16</v>
      </c>
      <c r="B45" s="223"/>
      <c r="C45" s="216"/>
      <c r="D45" s="216"/>
      <c r="E45" s="216"/>
      <c r="F45" s="223"/>
      <c r="G45" s="208"/>
      <c r="H45" s="216"/>
      <c r="I45" s="216"/>
      <c r="J45" s="216"/>
      <c r="K45" s="216"/>
      <c r="L45" s="208"/>
      <c r="N45" s="196">
        <v>250</v>
      </c>
      <c r="O45" s="197">
        <v>13</v>
      </c>
      <c r="P45" s="234"/>
      <c r="Q45" s="199"/>
      <c r="R45" s="200"/>
      <c r="S45" s="190"/>
      <c r="T45" s="190"/>
      <c r="U45" s="190"/>
      <c r="V45" s="190"/>
      <c r="W45" s="190"/>
      <c r="X45" s="151"/>
      <c r="Y45" s="225">
        <f>P45</f>
        <v>0</v>
      </c>
      <c r="Z45" s="168" t="s">
        <v>28</v>
      </c>
      <c r="AA45" s="175">
        <v>500</v>
      </c>
      <c r="AB45" s="168" t="s">
        <v>29</v>
      </c>
      <c r="AC45" s="171">
        <f t="shared" si="3"/>
        <v>0</v>
      </c>
    </row>
    <row r="46" spans="1:29" ht="11.7" customHeight="1" x14ac:dyDescent="0.25">
      <c r="A46" s="222">
        <v>17</v>
      </c>
      <c r="B46" s="223"/>
      <c r="C46" s="216"/>
      <c r="D46" s="216"/>
      <c r="E46" s="216"/>
      <c r="F46" s="223"/>
      <c r="G46" s="208"/>
      <c r="H46" s="216"/>
      <c r="I46" s="216"/>
      <c r="J46" s="216"/>
      <c r="K46" s="216"/>
      <c r="L46" s="208"/>
      <c r="U46" s="235" t="s">
        <v>62</v>
      </c>
      <c r="V46" s="190"/>
      <c r="W46" s="190"/>
      <c r="X46" s="189">
        <v>2</v>
      </c>
      <c r="Y46" s="236"/>
      <c r="Z46" s="170" t="s">
        <v>28</v>
      </c>
      <c r="AA46" s="169">
        <v>0.5</v>
      </c>
      <c r="AB46" s="170" t="s">
        <v>29</v>
      </c>
      <c r="AC46" s="202">
        <f t="shared" si="3"/>
        <v>0</v>
      </c>
    </row>
    <row r="47" spans="1:29" ht="11.7" customHeight="1" x14ac:dyDescent="0.25">
      <c r="A47" s="222">
        <v>18</v>
      </c>
      <c r="B47" s="223"/>
      <c r="C47" s="216"/>
      <c r="D47" s="216"/>
      <c r="E47" s="216"/>
      <c r="F47" s="223"/>
      <c r="G47" s="208"/>
      <c r="H47" s="216"/>
      <c r="I47" s="216"/>
      <c r="J47" s="216"/>
      <c r="K47" s="216"/>
      <c r="L47" s="208"/>
      <c r="X47" s="189">
        <v>3</v>
      </c>
      <c r="Y47" s="205" t="s">
        <v>63</v>
      </c>
      <c r="Z47" s="205"/>
      <c r="AA47" s="205"/>
      <c r="AB47" s="206" t="s">
        <v>29</v>
      </c>
      <c r="AC47" s="237"/>
    </row>
    <row r="48" spans="1:29" ht="11.7" customHeight="1" x14ac:dyDescent="0.25">
      <c r="A48" s="222">
        <v>19</v>
      </c>
      <c r="B48" s="223"/>
      <c r="C48" s="216"/>
      <c r="D48" s="216"/>
      <c r="E48" s="216"/>
      <c r="F48" s="223"/>
      <c r="G48" s="208"/>
      <c r="H48" s="216"/>
      <c r="I48" s="216"/>
      <c r="J48" s="216"/>
      <c r="K48" s="216"/>
      <c r="L48" s="208"/>
      <c r="X48" s="189">
        <v>4</v>
      </c>
      <c r="Y48" s="205" t="s">
        <v>64</v>
      </c>
      <c r="Z48" s="205"/>
      <c r="AA48" s="205"/>
      <c r="AB48" s="206" t="s">
        <v>29</v>
      </c>
      <c r="AC48" s="237"/>
    </row>
    <row r="49" spans="1:29" ht="11.7" customHeight="1" x14ac:dyDescent="0.25">
      <c r="A49" s="222">
        <v>20</v>
      </c>
      <c r="B49" s="223"/>
      <c r="C49" s="216"/>
      <c r="D49" s="216"/>
      <c r="E49" s="216"/>
      <c r="F49" s="223"/>
      <c r="G49" s="208"/>
      <c r="H49" s="216"/>
      <c r="I49" s="216"/>
      <c r="J49" s="216"/>
      <c r="K49" s="216"/>
      <c r="L49" s="208"/>
      <c r="X49" s="189">
        <v>6</v>
      </c>
      <c r="Y49" s="205" t="s">
        <v>55</v>
      </c>
      <c r="Z49" s="205"/>
      <c r="AA49" s="205"/>
      <c r="AB49" s="206" t="s">
        <v>29</v>
      </c>
      <c r="AC49" s="237"/>
    </row>
    <row r="50" spans="1:29" ht="11.7" customHeight="1" x14ac:dyDescent="0.25">
      <c r="A50" s="222">
        <v>21</v>
      </c>
      <c r="B50" s="223"/>
      <c r="C50" s="216"/>
      <c r="D50" s="216"/>
      <c r="E50" s="216"/>
      <c r="F50" s="223"/>
      <c r="G50" s="208"/>
      <c r="H50" s="216"/>
      <c r="I50" s="216"/>
      <c r="J50" s="216"/>
      <c r="K50" s="216"/>
      <c r="L50" s="208"/>
      <c r="O50" s="147"/>
      <c r="P50" s="147" t="s">
        <v>70</v>
      </c>
      <c r="Y50" s="238" t="s">
        <v>66</v>
      </c>
      <c r="Z50" s="239"/>
      <c r="AA50" s="239"/>
      <c r="AB50" s="239"/>
      <c r="AC50" s="135"/>
    </row>
    <row r="51" spans="1:29" ht="11.7" customHeight="1" x14ac:dyDescent="0.25">
      <c r="A51" s="222">
        <v>22</v>
      </c>
      <c r="B51" s="223"/>
      <c r="C51" s="216"/>
      <c r="D51" s="216"/>
      <c r="E51" s="216"/>
      <c r="F51" s="223"/>
      <c r="G51" s="208"/>
      <c r="H51" s="216"/>
      <c r="I51" s="216"/>
      <c r="J51" s="216"/>
      <c r="K51" s="216"/>
      <c r="L51" s="208"/>
      <c r="P51" s="240"/>
      <c r="Q51" s="240"/>
      <c r="R51" s="240"/>
      <c r="S51" s="240"/>
      <c r="T51" s="240"/>
      <c r="U51" s="224"/>
      <c r="V51" s="224"/>
      <c r="W51" s="152" t="s">
        <v>9</v>
      </c>
      <c r="X51" s="211" t="s">
        <v>10</v>
      </c>
      <c r="Y51" s="218"/>
      <c r="Z51" s="190"/>
      <c r="AA51" s="190"/>
      <c r="AB51" s="190"/>
      <c r="AC51" s="151"/>
    </row>
    <row r="52" spans="1:29" ht="11.7" customHeight="1" x14ac:dyDescent="0.25">
      <c r="A52" s="222">
        <v>23</v>
      </c>
      <c r="B52" s="223"/>
      <c r="C52" s="216"/>
      <c r="D52" s="216"/>
      <c r="E52" s="216"/>
      <c r="F52" s="223"/>
      <c r="G52" s="208"/>
      <c r="H52" s="216"/>
      <c r="I52" s="216"/>
      <c r="J52" s="216"/>
      <c r="K52" s="216"/>
      <c r="L52" s="208"/>
      <c r="P52" s="152" t="s">
        <v>13</v>
      </c>
      <c r="Q52" s="152" t="s">
        <v>14</v>
      </c>
      <c r="R52" s="152" t="s">
        <v>15</v>
      </c>
      <c r="S52" s="152" t="s">
        <v>16</v>
      </c>
      <c r="T52" s="152" t="s">
        <v>17</v>
      </c>
      <c r="U52" s="152" t="s">
        <v>18</v>
      </c>
      <c r="V52" s="152" t="s">
        <v>19</v>
      </c>
      <c r="W52" s="156" t="s">
        <v>20</v>
      </c>
      <c r="X52" s="211" t="s">
        <v>21</v>
      </c>
      <c r="AC52" s="135"/>
    </row>
    <row r="53" spans="1:29" ht="11.7" customHeight="1" x14ac:dyDescent="0.25">
      <c r="A53" s="222">
        <v>24</v>
      </c>
      <c r="B53" s="223"/>
      <c r="C53" s="216"/>
      <c r="D53" s="216"/>
      <c r="E53" s="216"/>
      <c r="F53" s="223"/>
      <c r="G53" s="208"/>
      <c r="H53" s="216"/>
      <c r="I53" s="216"/>
      <c r="J53" s="216"/>
      <c r="K53" s="216"/>
      <c r="L53" s="208"/>
      <c r="N53" s="190"/>
      <c r="O53" s="151"/>
      <c r="P53" s="157">
        <v>4</v>
      </c>
      <c r="Q53" s="157">
        <v>8</v>
      </c>
      <c r="R53" s="157">
        <v>12</v>
      </c>
      <c r="S53" s="157">
        <v>20</v>
      </c>
      <c r="T53" s="157">
        <v>40</v>
      </c>
      <c r="U53" s="157">
        <v>100</v>
      </c>
      <c r="V53" s="157">
        <v>200</v>
      </c>
      <c r="W53" s="157">
        <v>8</v>
      </c>
      <c r="X53" s="217">
        <v>20</v>
      </c>
      <c r="AC53" s="151"/>
    </row>
    <row r="54" spans="1:29" ht="11.7" customHeight="1" x14ac:dyDescent="0.25">
      <c r="A54" s="230">
        <v>25</v>
      </c>
      <c r="B54" s="231"/>
      <c r="C54" s="190"/>
      <c r="D54" s="190"/>
      <c r="E54" s="190"/>
      <c r="F54" s="231"/>
      <c r="G54" s="151"/>
      <c r="H54" s="190"/>
      <c r="I54" s="190"/>
      <c r="J54" s="190"/>
      <c r="K54" s="190"/>
      <c r="L54" s="151"/>
      <c r="N54" s="164">
        <v>0.25</v>
      </c>
      <c r="O54" s="165">
        <v>1</v>
      </c>
      <c r="P54" s="166"/>
      <c r="Q54" s="166"/>
      <c r="R54" s="166"/>
      <c r="S54" s="166"/>
      <c r="T54" s="166"/>
      <c r="U54" s="166"/>
      <c r="V54" s="166"/>
      <c r="W54" s="166"/>
      <c r="X54" s="166"/>
      <c r="Y54" s="225">
        <f t="shared" ref="Y54:Y60" si="4">SUM(P54,Q54,R54,S54,T54,U54,V54,W54,X54)</f>
        <v>0</v>
      </c>
      <c r="Z54" s="168" t="s">
        <v>28</v>
      </c>
      <c r="AA54" s="175">
        <v>0.25</v>
      </c>
      <c r="AB54" s="168" t="s">
        <v>29</v>
      </c>
      <c r="AC54" s="171">
        <f t="shared" ref="AC54:AC67" si="5">Y54*AA54</f>
        <v>0</v>
      </c>
    </row>
    <row r="55" spans="1:29" ht="11.7" customHeight="1" x14ac:dyDescent="0.25">
      <c r="A55" s="222">
        <v>26</v>
      </c>
      <c r="B55" s="223"/>
      <c r="C55" s="216"/>
      <c r="D55" s="216"/>
      <c r="E55" s="216"/>
      <c r="F55" s="223"/>
      <c r="G55" s="208"/>
      <c r="H55" s="216"/>
      <c r="I55" s="216"/>
      <c r="J55" s="216"/>
      <c r="K55" s="216"/>
      <c r="L55" s="208"/>
      <c r="N55" s="173">
        <v>0.5</v>
      </c>
      <c r="O55" s="174">
        <v>2</v>
      </c>
      <c r="P55" s="166"/>
      <c r="Q55" s="166"/>
      <c r="R55" s="166"/>
      <c r="S55" s="166"/>
      <c r="T55" s="166"/>
      <c r="U55" s="166"/>
      <c r="V55" s="166"/>
      <c r="W55" s="166"/>
      <c r="X55" s="166"/>
      <c r="Y55" s="225">
        <f t="shared" si="4"/>
        <v>0</v>
      </c>
      <c r="Z55" s="168" t="s">
        <v>28</v>
      </c>
      <c r="AA55" s="175">
        <v>0.75</v>
      </c>
      <c r="AB55" s="168" t="s">
        <v>29</v>
      </c>
      <c r="AC55" s="171">
        <f t="shared" si="5"/>
        <v>0</v>
      </c>
    </row>
    <row r="56" spans="1:29" ht="11.7" customHeight="1" x14ac:dyDescent="0.25">
      <c r="A56" s="222">
        <v>27</v>
      </c>
      <c r="B56" s="223"/>
      <c r="C56" s="216"/>
      <c r="D56" s="216"/>
      <c r="E56" s="216"/>
      <c r="F56" s="223"/>
      <c r="G56" s="208"/>
      <c r="H56" s="216"/>
      <c r="I56" s="216"/>
      <c r="J56" s="216"/>
      <c r="K56" s="216"/>
      <c r="L56" s="208"/>
      <c r="N56" s="173">
        <v>0.75</v>
      </c>
      <c r="O56" s="174">
        <v>3</v>
      </c>
      <c r="P56" s="166"/>
      <c r="Q56" s="166"/>
      <c r="R56" s="166"/>
      <c r="S56" s="166"/>
      <c r="T56" s="166"/>
      <c r="U56" s="166"/>
      <c r="V56" s="166"/>
      <c r="W56" s="166"/>
      <c r="X56" s="166"/>
      <c r="Y56" s="225">
        <f t="shared" si="4"/>
        <v>0</v>
      </c>
      <c r="Z56" s="168" t="s">
        <v>28</v>
      </c>
      <c r="AA56" s="175">
        <v>1.5</v>
      </c>
      <c r="AB56" s="168" t="s">
        <v>29</v>
      </c>
      <c r="AC56" s="171">
        <f t="shared" si="5"/>
        <v>0</v>
      </c>
    </row>
    <row r="57" spans="1:29" ht="11.7" customHeight="1" x14ac:dyDescent="0.25">
      <c r="A57" s="222">
        <v>28</v>
      </c>
      <c r="B57" s="223"/>
      <c r="C57" s="216"/>
      <c r="D57" s="216"/>
      <c r="E57" s="216"/>
      <c r="F57" s="223"/>
      <c r="G57" s="208"/>
      <c r="H57" s="216"/>
      <c r="I57" s="216"/>
      <c r="J57" s="216"/>
      <c r="K57" s="216"/>
      <c r="L57" s="208"/>
      <c r="N57" s="173">
        <v>1</v>
      </c>
      <c r="O57" s="174">
        <v>4</v>
      </c>
      <c r="P57" s="166"/>
      <c r="Q57" s="166"/>
      <c r="R57" s="166"/>
      <c r="S57" s="166"/>
      <c r="T57" s="166"/>
      <c r="U57" s="166"/>
      <c r="V57" s="166"/>
      <c r="W57" s="166"/>
      <c r="X57" s="166"/>
      <c r="Y57" s="225">
        <f t="shared" si="4"/>
        <v>0</v>
      </c>
      <c r="Z57" s="168" t="s">
        <v>28</v>
      </c>
      <c r="AA57" s="175">
        <v>2.5</v>
      </c>
      <c r="AB57" s="168" t="s">
        <v>29</v>
      </c>
      <c r="AC57" s="171">
        <f t="shared" si="5"/>
        <v>0</v>
      </c>
    </row>
    <row r="58" spans="1:29" ht="11.7" customHeight="1" x14ac:dyDescent="0.25">
      <c r="A58" s="222">
        <v>29</v>
      </c>
      <c r="B58" s="223"/>
      <c r="C58" s="216"/>
      <c r="D58" s="216"/>
      <c r="E58" s="216"/>
      <c r="F58" s="223"/>
      <c r="G58" s="208"/>
      <c r="H58" s="216"/>
      <c r="I58" s="216"/>
      <c r="J58" s="216"/>
      <c r="K58" s="216"/>
      <c r="L58" s="208"/>
      <c r="N58" s="173">
        <v>1.5</v>
      </c>
      <c r="O58" s="174">
        <v>5</v>
      </c>
      <c r="P58" s="166"/>
      <c r="Q58" s="166"/>
      <c r="R58" s="166"/>
      <c r="S58" s="166"/>
      <c r="T58" s="166"/>
      <c r="U58" s="166"/>
      <c r="V58" s="166"/>
      <c r="W58" s="166"/>
      <c r="X58" s="166"/>
      <c r="Y58" s="225">
        <f t="shared" si="4"/>
        <v>0</v>
      </c>
      <c r="Z58" s="168" t="s">
        <v>28</v>
      </c>
      <c r="AA58" s="175">
        <v>4</v>
      </c>
      <c r="AB58" s="168" t="s">
        <v>29</v>
      </c>
      <c r="AC58" s="171">
        <f t="shared" si="5"/>
        <v>0</v>
      </c>
    </row>
    <row r="59" spans="1:29" ht="11.7" customHeight="1" x14ac:dyDescent="0.25">
      <c r="A59" s="222">
        <v>30</v>
      </c>
      <c r="B59" s="223"/>
      <c r="C59" s="216"/>
      <c r="D59" s="216"/>
      <c r="E59" s="216"/>
      <c r="F59" s="223"/>
      <c r="G59" s="208"/>
      <c r="H59" s="216"/>
      <c r="I59" s="216"/>
      <c r="J59" s="216"/>
      <c r="K59" s="216"/>
      <c r="L59" s="208"/>
      <c r="N59" s="173">
        <v>2</v>
      </c>
      <c r="O59" s="174">
        <v>6</v>
      </c>
      <c r="P59" s="166"/>
      <c r="Q59" s="166"/>
      <c r="R59" s="166"/>
      <c r="S59" s="166"/>
      <c r="T59" s="166"/>
      <c r="U59" s="166"/>
      <c r="V59" s="166"/>
      <c r="W59" s="166"/>
      <c r="X59" s="166"/>
      <c r="Y59" s="225">
        <f t="shared" si="4"/>
        <v>0</v>
      </c>
      <c r="Z59" s="168" t="s">
        <v>28</v>
      </c>
      <c r="AA59" s="175">
        <v>6</v>
      </c>
      <c r="AB59" s="168" t="s">
        <v>29</v>
      </c>
      <c r="AC59" s="171">
        <f t="shared" si="5"/>
        <v>0</v>
      </c>
    </row>
    <row r="60" spans="1:29" ht="11.7" customHeight="1" x14ac:dyDescent="0.25">
      <c r="A60" s="222">
        <v>31</v>
      </c>
      <c r="B60" s="223"/>
      <c r="C60" s="216"/>
      <c r="D60" s="216"/>
      <c r="E60" s="216"/>
      <c r="F60" s="223"/>
      <c r="G60" s="208"/>
      <c r="H60" s="216"/>
      <c r="I60" s="216"/>
      <c r="J60" s="216"/>
      <c r="K60" s="216"/>
      <c r="L60" s="208"/>
      <c r="N60" s="173">
        <v>4</v>
      </c>
      <c r="O60" s="174">
        <v>7</v>
      </c>
      <c r="P60" s="166"/>
      <c r="Q60" s="166"/>
      <c r="R60" s="166"/>
      <c r="S60" s="166"/>
      <c r="T60" s="166"/>
      <c r="U60" s="166"/>
      <c r="V60" s="166"/>
      <c r="W60" s="166"/>
      <c r="X60" s="166"/>
      <c r="Y60" s="225">
        <f t="shared" si="4"/>
        <v>0</v>
      </c>
      <c r="Z60" s="168" t="s">
        <v>28</v>
      </c>
      <c r="AA60" s="175">
        <v>10</v>
      </c>
      <c r="AB60" s="168" t="s">
        <v>29</v>
      </c>
      <c r="AC60" s="171">
        <f t="shared" si="5"/>
        <v>0</v>
      </c>
    </row>
    <row r="61" spans="1:29" ht="11.7" customHeight="1" x14ac:dyDescent="0.25">
      <c r="A61" s="222">
        <v>32</v>
      </c>
      <c r="B61" s="223"/>
      <c r="C61" s="216"/>
      <c r="D61" s="216"/>
      <c r="E61" s="216"/>
      <c r="F61" s="223"/>
      <c r="G61" s="208"/>
      <c r="H61" s="216"/>
      <c r="I61" s="216"/>
      <c r="J61" s="216"/>
      <c r="K61" s="216"/>
      <c r="L61" s="208"/>
      <c r="N61" s="173">
        <v>8</v>
      </c>
      <c r="O61" s="174">
        <v>8</v>
      </c>
      <c r="P61" s="166"/>
      <c r="Q61" s="166"/>
      <c r="R61" s="166"/>
      <c r="S61" s="226"/>
      <c r="T61" s="133"/>
      <c r="U61" s="133"/>
      <c r="V61" s="133"/>
      <c r="W61" s="133"/>
      <c r="X61" s="135"/>
      <c r="Y61" s="225">
        <f>SUM(P61,Q61,R61)</f>
        <v>0</v>
      </c>
      <c r="Z61" s="168" t="s">
        <v>28</v>
      </c>
      <c r="AA61" s="175">
        <v>18</v>
      </c>
      <c r="AB61" s="168" t="s">
        <v>29</v>
      </c>
      <c r="AC61" s="171">
        <f t="shared" si="5"/>
        <v>0</v>
      </c>
    </row>
    <row r="62" spans="1:29" ht="11.7" customHeight="1" x14ac:dyDescent="0.25">
      <c r="A62" s="222">
        <v>33</v>
      </c>
      <c r="B62" s="223"/>
      <c r="C62" s="216"/>
      <c r="D62" s="216"/>
      <c r="E62" s="216"/>
      <c r="F62" s="223"/>
      <c r="G62" s="208"/>
      <c r="H62" s="216"/>
      <c r="I62" s="216"/>
      <c r="J62" s="216"/>
      <c r="K62" s="216"/>
      <c r="L62" s="208"/>
      <c r="N62" s="173">
        <v>12</v>
      </c>
      <c r="O62" s="174">
        <v>9</v>
      </c>
      <c r="P62" s="166"/>
      <c r="Q62" s="227"/>
      <c r="R62" s="226"/>
      <c r="S62" s="228"/>
      <c r="T62" s="228"/>
      <c r="U62" s="229"/>
      <c r="V62" s="130"/>
      <c r="W62" s="130"/>
      <c r="X62" s="139"/>
      <c r="Y62" s="225">
        <f>SUM(P62,Q62)</f>
        <v>0</v>
      </c>
      <c r="Z62" s="168" t="s">
        <v>28</v>
      </c>
      <c r="AA62" s="175">
        <v>30</v>
      </c>
      <c r="AB62" s="168" t="s">
        <v>29</v>
      </c>
      <c r="AC62" s="171">
        <f t="shared" si="5"/>
        <v>0</v>
      </c>
    </row>
    <row r="63" spans="1:29" ht="11.7" customHeight="1" x14ac:dyDescent="0.25">
      <c r="A63" s="222">
        <v>34</v>
      </c>
      <c r="B63" s="223"/>
      <c r="C63" s="216"/>
      <c r="D63" s="216"/>
      <c r="E63" s="216"/>
      <c r="F63" s="223"/>
      <c r="G63" s="208"/>
      <c r="H63" s="216"/>
      <c r="I63" s="216"/>
      <c r="J63" s="216"/>
      <c r="K63" s="216"/>
      <c r="L63" s="208"/>
      <c r="N63" s="173">
        <v>20</v>
      </c>
      <c r="O63" s="174">
        <v>10</v>
      </c>
      <c r="P63" s="166"/>
      <c r="Q63" s="227"/>
      <c r="R63" s="232"/>
      <c r="S63" s="228"/>
      <c r="T63" s="228"/>
      <c r="U63" s="228"/>
      <c r="V63" s="130"/>
      <c r="W63" s="130"/>
      <c r="X63" s="139"/>
      <c r="Y63" s="225">
        <f>SUM(P63,Q63)</f>
        <v>0</v>
      </c>
      <c r="Z63" s="168" t="s">
        <v>28</v>
      </c>
      <c r="AA63" s="175">
        <v>50</v>
      </c>
      <c r="AB63" s="168" t="s">
        <v>29</v>
      </c>
      <c r="AC63" s="171">
        <f t="shared" si="5"/>
        <v>0</v>
      </c>
    </row>
    <row r="64" spans="1:29" ht="11.7" customHeight="1" x14ac:dyDescent="0.25">
      <c r="A64" s="222">
        <v>35</v>
      </c>
      <c r="B64" s="223"/>
      <c r="C64" s="216"/>
      <c r="D64" s="216"/>
      <c r="E64" s="216"/>
      <c r="F64" s="223"/>
      <c r="G64" s="208"/>
      <c r="H64" s="216"/>
      <c r="I64" s="216"/>
      <c r="J64" s="216"/>
      <c r="K64" s="216"/>
      <c r="L64" s="208"/>
      <c r="N64" s="173">
        <v>50</v>
      </c>
      <c r="O64" s="174">
        <v>11</v>
      </c>
      <c r="P64" s="166"/>
      <c r="Q64" s="227"/>
      <c r="R64" s="146"/>
      <c r="S64" s="130"/>
      <c r="T64" s="228"/>
      <c r="U64" s="228"/>
      <c r="V64" s="130"/>
      <c r="W64" s="130"/>
      <c r="X64" s="139"/>
      <c r="Y64" s="225">
        <f>SUM(P64,Q64)</f>
        <v>0</v>
      </c>
      <c r="Z64" s="168" t="s">
        <v>28</v>
      </c>
      <c r="AA64" s="175">
        <v>100</v>
      </c>
      <c r="AB64" s="168" t="s">
        <v>29</v>
      </c>
      <c r="AC64" s="171">
        <f t="shared" si="5"/>
        <v>0</v>
      </c>
    </row>
    <row r="65" spans="1:29" ht="11.7" customHeight="1" x14ac:dyDescent="0.25">
      <c r="A65" s="222">
        <v>36</v>
      </c>
      <c r="B65" s="223"/>
      <c r="C65" s="216"/>
      <c r="D65" s="216"/>
      <c r="E65" s="216"/>
      <c r="F65" s="223"/>
      <c r="G65" s="208"/>
      <c r="H65" s="216"/>
      <c r="I65" s="216"/>
      <c r="J65" s="216"/>
      <c r="K65" s="216"/>
      <c r="L65" s="208"/>
      <c r="N65" s="173">
        <v>150</v>
      </c>
      <c r="O65" s="174">
        <v>12</v>
      </c>
      <c r="P65" s="166"/>
      <c r="Q65" s="233"/>
      <c r="R65" s="146"/>
      <c r="S65" s="228"/>
      <c r="T65" s="130"/>
      <c r="U65" s="130"/>
      <c r="V65" s="130"/>
      <c r="W65" s="130"/>
      <c r="X65" s="139"/>
      <c r="Y65" s="225">
        <f>SUM(P65,Q65)</f>
        <v>0</v>
      </c>
      <c r="Z65" s="168" t="s">
        <v>28</v>
      </c>
      <c r="AA65" s="175">
        <v>250</v>
      </c>
      <c r="AB65" s="168" t="s">
        <v>29</v>
      </c>
      <c r="AC65" s="171">
        <f t="shared" si="5"/>
        <v>0</v>
      </c>
    </row>
    <row r="66" spans="1:29" ht="11.7" customHeight="1" x14ac:dyDescent="0.25">
      <c r="A66" s="218"/>
      <c r="B66" s="241"/>
      <c r="C66" s="190"/>
      <c r="D66" s="190"/>
      <c r="E66" s="190"/>
      <c r="F66" s="231"/>
      <c r="G66" s="151"/>
      <c r="H66" s="190"/>
      <c r="I66" s="190"/>
      <c r="J66" s="190"/>
      <c r="K66" s="190"/>
      <c r="L66" s="208"/>
      <c r="N66" s="196">
        <v>250</v>
      </c>
      <c r="O66" s="197">
        <v>13</v>
      </c>
      <c r="P66" s="198"/>
      <c r="Q66" s="199"/>
      <c r="R66" s="200"/>
      <c r="S66" s="190"/>
      <c r="T66" s="190"/>
      <c r="U66" s="190"/>
      <c r="V66" s="190"/>
      <c r="W66" s="190"/>
      <c r="X66" s="151"/>
      <c r="Y66" s="225">
        <f>P66</f>
        <v>0</v>
      </c>
      <c r="Z66" s="168" t="s">
        <v>28</v>
      </c>
      <c r="AA66" s="175">
        <v>500</v>
      </c>
      <c r="AB66" s="168" t="s">
        <v>29</v>
      </c>
      <c r="AC66" s="171">
        <f t="shared" si="5"/>
        <v>0</v>
      </c>
    </row>
    <row r="67" spans="1:29" ht="11.7" customHeight="1" x14ac:dyDescent="0.25">
      <c r="A67" s="242"/>
      <c r="B67" s="243"/>
      <c r="C67" s="216"/>
      <c r="D67" s="216"/>
      <c r="E67" s="216"/>
      <c r="F67" s="223"/>
      <c r="G67" s="208"/>
      <c r="H67" s="216"/>
      <c r="I67" s="216"/>
      <c r="J67" s="216"/>
      <c r="K67" s="216"/>
      <c r="L67" s="135"/>
      <c r="U67" s="244" t="s">
        <v>62</v>
      </c>
      <c r="V67" s="130"/>
      <c r="W67" s="130"/>
      <c r="X67" s="189">
        <v>2</v>
      </c>
      <c r="Y67" s="245"/>
      <c r="Z67" s="170" t="s">
        <v>28</v>
      </c>
      <c r="AA67" s="169">
        <v>0.5</v>
      </c>
      <c r="AB67" s="170" t="s">
        <v>29</v>
      </c>
      <c r="AC67" s="202">
        <f t="shared" si="5"/>
        <v>0</v>
      </c>
    </row>
    <row r="68" spans="1:29" ht="11.7" customHeight="1" x14ac:dyDescent="0.25">
      <c r="A68" s="242"/>
      <c r="B68" s="243"/>
      <c r="C68" s="216"/>
      <c r="D68" s="216"/>
      <c r="E68" s="216"/>
      <c r="F68" s="223"/>
      <c r="G68" s="208"/>
      <c r="H68" s="216"/>
      <c r="I68" s="216"/>
      <c r="J68" s="216"/>
      <c r="K68" s="216"/>
      <c r="L68" s="139"/>
      <c r="N68" s="246"/>
      <c r="O68" s="247"/>
      <c r="P68" s="247"/>
      <c r="Q68" s="247"/>
      <c r="R68" s="247"/>
      <c r="S68" s="247"/>
      <c r="T68" s="247"/>
      <c r="U68" s="247"/>
      <c r="V68" s="133"/>
      <c r="W68" s="135"/>
      <c r="X68" s="189">
        <v>3</v>
      </c>
      <c r="Y68" s="205" t="s">
        <v>63</v>
      </c>
      <c r="Z68" s="248"/>
      <c r="AA68" s="248"/>
      <c r="AB68" s="215" t="s">
        <v>29</v>
      </c>
      <c r="AC68" s="172"/>
    </row>
    <row r="69" spans="1:29" ht="11.7" customHeight="1" x14ac:dyDescent="0.25">
      <c r="A69" s="242"/>
      <c r="B69" s="243"/>
      <c r="C69" s="216"/>
      <c r="D69" s="216"/>
      <c r="E69" s="216"/>
      <c r="F69" s="223"/>
      <c r="G69" s="208"/>
      <c r="H69" s="216"/>
      <c r="I69" s="216"/>
      <c r="J69" s="216"/>
      <c r="K69" s="216"/>
      <c r="L69" s="139"/>
      <c r="N69" s="249"/>
      <c r="O69" s="193"/>
      <c r="P69" s="193"/>
      <c r="Q69" s="193"/>
      <c r="R69" s="193"/>
      <c r="S69" s="193"/>
      <c r="T69" s="193"/>
      <c r="U69" s="193"/>
      <c r="V69" s="130"/>
      <c r="W69" s="139"/>
      <c r="X69" s="189">
        <v>4</v>
      </c>
      <c r="Y69" s="205" t="s">
        <v>64</v>
      </c>
      <c r="Z69" s="205"/>
      <c r="AA69" s="205"/>
      <c r="AB69" s="206" t="s">
        <v>29</v>
      </c>
      <c r="AC69" s="237"/>
    </row>
    <row r="70" spans="1:29" ht="11.7" customHeight="1" x14ac:dyDescent="0.25">
      <c r="A70" s="242"/>
      <c r="B70" s="243"/>
      <c r="C70" s="216"/>
      <c r="D70" s="216"/>
      <c r="E70" s="216"/>
      <c r="F70" s="223"/>
      <c r="G70" s="208"/>
      <c r="H70" s="216"/>
      <c r="I70" s="216"/>
      <c r="J70" s="216"/>
      <c r="K70" s="216"/>
      <c r="L70" s="139"/>
      <c r="N70" s="249"/>
      <c r="O70" s="193"/>
      <c r="P70" s="193"/>
      <c r="Q70" s="193"/>
      <c r="R70" s="193"/>
      <c r="S70" s="193"/>
      <c r="T70" s="193"/>
      <c r="U70" s="193"/>
      <c r="V70" s="130"/>
      <c r="W70" s="139"/>
      <c r="X70" s="189">
        <v>6</v>
      </c>
      <c r="Y70" s="205" t="s">
        <v>55</v>
      </c>
      <c r="Z70" s="205"/>
      <c r="AA70" s="205"/>
      <c r="AB70" s="206" t="s">
        <v>29</v>
      </c>
      <c r="AC70" s="237"/>
    </row>
    <row r="71" spans="1:29" ht="11.7" customHeight="1" x14ac:dyDescent="0.25">
      <c r="A71" s="242"/>
      <c r="B71" s="243"/>
      <c r="C71" s="216"/>
      <c r="D71" s="216"/>
      <c r="E71" s="216"/>
      <c r="F71" s="223"/>
      <c r="G71" s="208"/>
      <c r="H71" s="216"/>
      <c r="I71" s="216"/>
      <c r="J71" s="216"/>
      <c r="K71" s="216"/>
      <c r="L71" s="139"/>
      <c r="N71" s="249"/>
      <c r="O71" s="193"/>
      <c r="P71" s="193"/>
      <c r="Q71" s="193"/>
      <c r="R71" s="193"/>
      <c r="S71" s="193"/>
      <c r="T71" s="193"/>
      <c r="U71" s="193"/>
      <c r="V71" s="130"/>
      <c r="W71" s="139"/>
      <c r="Y71" s="238" t="s">
        <v>66</v>
      </c>
      <c r="Z71" s="239"/>
      <c r="AA71" s="239"/>
      <c r="AB71" s="239"/>
      <c r="AC71" s="139"/>
    </row>
    <row r="72" spans="1:29" ht="11.85" customHeight="1" x14ac:dyDescent="0.25">
      <c r="A72" s="218"/>
      <c r="B72" s="243"/>
      <c r="C72" s="216"/>
      <c r="D72" s="216"/>
      <c r="E72" s="216"/>
      <c r="F72" s="223"/>
      <c r="G72" s="208"/>
      <c r="H72" s="216"/>
      <c r="I72" s="216"/>
      <c r="J72" s="216"/>
      <c r="K72" s="216"/>
      <c r="L72" s="151"/>
      <c r="N72" s="250"/>
      <c r="O72" s="251"/>
      <c r="P72" s="251"/>
      <c r="Q72" s="251"/>
      <c r="R72" s="251"/>
      <c r="S72" s="251"/>
      <c r="T72" s="251"/>
      <c r="U72" s="251"/>
      <c r="V72" s="190"/>
      <c r="W72" s="151"/>
      <c r="Y72" s="218"/>
      <c r="Z72" s="190"/>
      <c r="AA72" s="190"/>
      <c r="AB72" s="190"/>
      <c r="AC72" s="151"/>
    </row>
  </sheetData>
  <sheetProtection algorithmName="SHA-512" hashValue="ww5kPBxVFOVeUuq6Yd170CnLl8yDbrQMbGTIqw2nSS+edvtQnKviwFe6Giw8XKh2Q51zFHQc90RMPZqGDtOasw==" saltValue="K1nDrDEzD5Ih6Owp8SQn1w==" spinCount="100000" sheet="1" objects="1" scenarios="1"/>
  <mergeCells count="1">
    <mergeCell ref="A1:AC1"/>
  </mergeCells>
  <pageMargins left="0.19685039370078741" right="0" top="0" bottom="0" header="0.74803149606299213" footer="0.74803149606299213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2"/>
  <sheetViews>
    <sheetView workbookViewId="0"/>
  </sheetViews>
  <sheetFormatPr defaultRowHeight="14.4" x14ac:dyDescent="0.25"/>
  <cols>
    <col min="1" max="1" width="3.3984375" style="1" customWidth="1"/>
    <col min="2" max="2" width="8.09765625" style="1" customWidth="1"/>
    <col min="3" max="8" width="2.5" style="1" customWidth="1"/>
    <col min="9" max="9" width="0.5" style="1" customWidth="1"/>
    <col min="10" max="11" width="2.5" style="1" customWidth="1"/>
    <col min="12" max="12" width="0.5" style="1" customWidth="1"/>
    <col min="13" max="13" width="1.5" style="1" customWidth="1"/>
    <col min="14" max="14" width="4.296875" style="1" customWidth="1"/>
    <col min="15" max="15" width="2.5" style="1" customWidth="1"/>
    <col min="16" max="24" width="3.3984375" style="1" customWidth="1"/>
    <col min="25" max="25" width="5.296875" style="1" customWidth="1"/>
    <col min="26" max="26" width="2.5" style="1" customWidth="1"/>
    <col min="27" max="27" width="5.296875" style="1" customWidth="1"/>
    <col min="28" max="28" width="2.5" style="1" customWidth="1"/>
    <col min="29" max="29" width="9" style="1" customWidth="1"/>
    <col min="30" max="30" width="3.3984375" style="1" customWidth="1"/>
    <col min="31" max="256" width="8.5" style="1" customWidth="1"/>
    <col min="257" max="257" width="3.3984375" style="1" customWidth="1"/>
    <col min="258" max="258" width="8.09765625" style="1" customWidth="1"/>
    <col min="259" max="264" width="2.5" style="1" customWidth="1"/>
    <col min="265" max="265" width="0.5" style="1" customWidth="1"/>
    <col min="266" max="267" width="2.5" style="1" customWidth="1"/>
    <col min="268" max="268" width="0.5" style="1" customWidth="1"/>
    <col min="269" max="269" width="1.5" style="1" customWidth="1"/>
    <col min="270" max="270" width="4.296875" style="1" customWidth="1"/>
    <col min="271" max="271" width="2.5" style="1" customWidth="1"/>
    <col min="272" max="280" width="3.3984375" style="1" customWidth="1"/>
    <col min="281" max="281" width="5.296875" style="1" customWidth="1"/>
    <col min="282" max="282" width="2.5" style="1" customWidth="1"/>
    <col min="283" max="283" width="5.296875" style="1" customWidth="1"/>
    <col min="284" max="284" width="2.5" style="1" customWidth="1"/>
    <col min="285" max="285" width="9" style="1" customWidth="1"/>
    <col min="286" max="286" width="3.3984375" style="1" customWidth="1"/>
    <col min="287" max="512" width="8.5" style="1" customWidth="1"/>
    <col min="513" max="513" width="3.3984375" style="1" customWidth="1"/>
    <col min="514" max="514" width="8.09765625" style="1" customWidth="1"/>
    <col min="515" max="520" width="2.5" style="1" customWidth="1"/>
    <col min="521" max="521" width="0.5" style="1" customWidth="1"/>
    <col min="522" max="523" width="2.5" style="1" customWidth="1"/>
    <col min="524" max="524" width="0.5" style="1" customWidth="1"/>
    <col min="525" max="525" width="1.5" style="1" customWidth="1"/>
    <col min="526" max="526" width="4.296875" style="1" customWidth="1"/>
    <col min="527" max="527" width="2.5" style="1" customWidth="1"/>
    <col min="528" max="536" width="3.3984375" style="1" customWidth="1"/>
    <col min="537" max="537" width="5.296875" style="1" customWidth="1"/>
    <col min="538" max="538" width="2.5" style="1" customWidth="1"/>
    <col min="539" max="539" width="5.296875" style="1" customWidth="1"/>
    <col min="540" max="540" width="2.5" style="1" customWidth="1"/>
    <col min="541" max="541" width="9" style="1" customWidth="1"/>
    <col min="542" max="542" width="3.3984375" style="1" customWidth="1"/>
    <col min="543" max="768" width="8.5" style="1" customWidth="1"/>
    <col min="769" max="769" width="3.3984375" style="1" customWidth="1"/>
    <col min="770" max="770" width="8.09765625" style="1" customWidth="1"/>
    <col min="771" max="776" width="2.5" style="1" customWidth="1"/>
    <col min="777" max="777" width="0.5" style="1" customWidth="1"/>
    <col min="778" max="779" width="2.5" style="1" customWidth="1"/>
    <col min="780" max="780" width="0.5" style="1" customWidth="1"/>
    <col min="781" max="781" width="1.5" style="1" customWidth="1"/>
    <col min="782" max="782" width="4.296875" style="1" customWidth="1"/>
    <col min="783" max="783" width="2.5" style="1" customWidth="1"/>
    <col min="784" max="792" width="3.3984375" style="1" customWidth="1"/>
    <col min="793" max="793" width="5.296875" style="1" customWidth="1"/>
    <col min="794" max="794" width="2.5" style="1" customWidth="1"/>
    <col min="795" max="795" width="5.296875" style="1" customWidth="1"/>
    <col min="796" max="796" width="2.5" style="1" customWidth="1"/>
    <col min="797" max="797" width="9" style="1" customWidth="1"/>
    <col min="798" max="798" width="3.3984375" style="1" customWidth="1"/>
    <col min="799" max="1024" width="8.5" style="1" customWidth="1"/>
  </cols>
  <sheetData>
    <row r="1" spans="1:29" x14ac:dyDescent="0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3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0.9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9" ht="2.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5"/>
      <c r="Z4" s="5"/>
      <c r="AA4" s="5"/>
      <c r="AB4" s="5"/>
      <c r="AC4" s="7"/>
    </row>
    <row r="5" spans="1:29" ht="11.7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2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 t="s">
        <v>1</v>
      </c>
      <c r="Z5" s="12"/>
      <c r="AA5" s="13" t="s">
        <v>2</v>
      </c>
      <c r="AB5" s="12"/>
      <c r="AC5" s="14" t="s">
        <v>3</v>
      </c>
    </row>
    <row r="6" spans="1:29" ht="11.7" customHeight="1" x14ac:dyDescent="0.25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18"/>
      <c r="P6" s="19" t="s">
        <v>5</v>
      </c>
      <c r="Q6" s="19"/>
      <c r="R6" s="19"/>
      <c r="S6" s="19"/>
      <c r="T6" s="19"/>
      <c r="X6" s="11"/>
      <c r="Y6" s="20" t="s">
        <v>6</v>
      </c>
      <c r="Z6" s="12"/>
      <c r="AA6" s="13" t="s">
        <v>7</v>
      </c>
      <c r="AB6" s="12"/>
      <c r="AC6" s="14" t="s">
        <v>3</v>
      </c>
    </row>
    <row r="7" spans="1:29" ht="11.7" customHeight="1" x14ac:dyDescent="0.25">
      <c r="A7" s="15" t="s">
        <v>8</v>
      </c>
      <c r="B7" s="16"/>
      <c r="C7" s="21"/>
      <c r="D7" s="22"/>
      <c r="E7" s="22"/>
      <c r="F7" s="22"/>
      <c r="G7" s="22"/>
      <c r="H7" s="22"/>
      <c r="I7" s="22"/>
      <c r="J7" s="22"/>
      <c r="K7" s="22"/>
      <c r="L7" s="23"/>
      <c r="M7" s="2"/>
      <c r="N7" s="18"/>
      <c r="W7" s="24" t="s">
        <v>9</v>
      </c>
      <c r="X7" s="24" t="s">
        <v>10</v>
      </c>
      <c r="Y7" s="20" t="s">
        <v>11</v>
      </c>
      <c r="Z7" s="12"/>
      <c r="AA7" s="13" t="s">
        <v>12</v>
      </c>
      <c r="AB7" s="12"/>
      <c r="AC7" s="14" t="s">
        <v>3</v>
      </c>
    </row>
    <row r="8" spans="1:29" ht="11.7" customHeight="1" x14ac:dyDescent="0.2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7"/>
      <c r="M8" s="2"/>
      <c r="N8" s="18"/>
      <c r="O8" s="2"/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8" t="s">
        <v>20</v>
      </c>
      <c r="X8" s="24" t="s">
        <v>21</v>
      </c>
      <c r="Y8" s="20" t="s">
        <v>22</v>
      </c>
      <c r="Z8" s="12"/>
      <c r="AA8" s="13" t="s">
        <v>23</v>
      </c>
      <c r="AB8" s="12"/>
      <c r="AC8" s="14" t="s">
        <v>3</v>
      </c>
    </row>
    <row r="9" spans="1:29" ht="11.7" customHeight="1" x14ac:dyDescent="0.25">
      <c r="A9" s="15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"/>
      <c r="N9" s="18"/>
      <c r="O9" s="2"/>
      <c r="P9" s="29">
        <v>4</v>
      </c>
      <c r="Q9" s="29">
        <v>8</v>
      </c>
      <c r="R9" s="29">
        <v>12</v>
      </c>
      <c r="S9" s="29">
        <v>20</v>
      </c>
      <c r="T9" s="29">
        <v>40</v>
      </c>
      <c r="U9" s="29">
        <v>100</v>
      </c>
      <c r="V9" s="29">
        <v>200</v>
      </c>
      <c r="W9" s="30">
        <v>8</v>
      </c>
      <c r="X9" s="29">
        <v>20</v>
      </c>
      <c r="Y9" s="31" t="s">
        <v>25</v>
      </c>
      <c r="Z9" s="32"/>
      <c r="AA9" s="33" t="s">
        <v>26</v>
      </c>
      <c r="AB9" s="32"/>
      <c r="AC9" s="14" t="s">
        <v>3</v>
      </c>
    </row>
    <row r="10" spans="1:29" ht="11.7" customHeight="1" x14ac:dyDescent="0.25">
      <c r="A10" s="15" t="s">
        <v>27</v>
      </c>
      <c r="B10" s="16"/>
      <c r="C10" s="34"/>
      <c r="D10" s="35"/>
      <c r="E10" s="35"/>
      <c r="F10" s="35"/>
      <c r="G10" s="35"/>
      <c r="H10" s="35"/>
      <c r="I10" s="35"/>
      <c r="J10" s="35"/>
      <c r="K10" s="35"/>
      <c r="L10" s="17"/>
      <c r="N10" s="36">
        <v>0.25</v>
      </c>
      <c r="O10" s="37">
        <v>1</v>
      </c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40" t="s">
        <v>28</v>
      </c>
      <c r="AA10" s="41">
        <v>0.25</v>
      </c>
      <c r="AB10" s="42" t="s">
        <v>29</v>
      </c>
      <c r="AC10" s="43"/>
    </row>
    <row r="11" spans="1:29" ht="11.7" customHeigh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4"/>
      <c r="N11" s="45">
        <v>0.5</v>
      </c>
      <c r="O11" s="46">
        <v>2</v>
      </c>
      <c r="P11" s="38"/>
      <c r="Q11" s="38"/>
      <c r="R11" s="38"/>
      <c r="S11" s="38"/>
      <c r="T11" s="38"/>
      <c r="U11" s="38"/>
      <c r="V11" s="38"/>
      <c r="W11" s="38"/>
      <c r="X11" s="38"/>
      <c r="Y11" s="39"/>
      <c r="Z11" s="40" t="s">
        <v>28</v>
      </c>
      <c r="AA11" s="47">
        <v>0.75</v>
      </c>
      <c r="AB11" s="40" t="s">
        <v>29</v>
      </c>
      <c r="AC11" s="43"/>
    </row>
    <row r="12" spans="1:29" ht="11.7" customHeight="1" x14ac:dyDescent="0.25">
      <c r="A12" s="48" t="s">
        <v>30</v>
      </c>
      <c r="B12" s="49"/>
      <c r="C12" s="50"/>
      <c r="D12" s="49"/>
      <c r="E12" s="49"/>
      <c r="F12" s="49"/>
      <c r="G12" s="49"/>
      <c r="H12" s="49"/>
      <c r="I12" s="49"/>
      <c r="J12" s="49"/>
      <c r="K12" s="49"/>
      <c r="L12" s="51"/>
      <c r="N12" s="45">
        <v>0.75</v>
      </c>
      <c r="O12" s="46">
        <v>3</v>
      </c>
      <c r="P12" s="38"/>
      <c r="Q12" s="38"/>
      <c r="R12" s="38"/>
      <c r="S12" s="38"/>
      <c r="T12" s="38"/>
      <c r="U12" s="38"/>
      <c r="V12" s="38"/>
      <c r="W12" s="38"/>
      <c r="X12" s="38"/>
      <c r="Y12" s="39"/>
      <c r="Z12" s="40" t="s">
        <v>28</v>
      </c>
      <c r="AA12" s="47">
        <v>1.5</v>
      </c>
      <c r="AB12" s="40" t="s">
        <v>29</v>
      </c>
      <c r="AC12" s="43"/>
    </row>
    <row r="13" spans="1:29" ht="11.7" customHeight="1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N13" s="45">
        <v>1</v>
      </c>
      <c r="O13" s="46">
        <v>4</v>
      </c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40" t="s">
        <v>28</v>
      </c>
      <c r="AA13" s="47">
        <v>2.5</v>
      </c>
      <c r="AB13" s="40" t="s">
        <v>29</v>
      </c>
      <c r="AC13" s="43"/>
    </row>
    <row r="14" spans="1:29" ht="11.7" customHeight="1" x14ac:dyDescent="0.25">
      <c r="A14" s="15" t="s">
        <v>32</v>
      </c>
      <c r="B14" s="16"/>
      <c r="C14" s="52"/>
      <c r="D14" s="16"/>
      <c r="E14" s="16"/>
      <c r="F14" s="16"/>
      <c r="G14" s="16"/>
      <c r="H14" s="16"/>
      <c r="I14" s="16"/>
      <c r="J14" s="16"/>
      <c r="K14" s="16"/>
      <c r="L14" s="17"/>
      <c r="N14" s="45">
        <v>1.5</v>
      </c>
      <c r="O14" s="46">
        <v>5</v>
      </c>
      <c r="P14" s="38"/>
      <c r="Q14" s="38"/>
      <c r="R14" s="38"/>
      <c r="S14" s="38"/>
      <c r="T14" s="38"/>
      <c r="U14" s="38"/>
      <c r="V14" s="38"/>
      <c r="W14" s="38"/>
      <c r="X14" s="38"/>
      <c r="Y14" s="39"/>
      <c r="Z14" s="40" t="s">
        <v>28</v>
      </c>
      <c r="AA14" s="47">
        <v>4</v>
      </c>
      <c r="AB14" s="40" t="s">
        <v>29</v>
      </c>
      <c r="AC14" s="43"/>
    </row>
    <row r="15" spans="1:29" ht="11.7" customHeight="1" x14ac:dyDescent="0.25">
      <c r="A15" s="53"/>
      <c r="B15" s="26"/>
      <c r="C15" s="26" t="s">
        <v>33</v>
      </c>
      <c r="D15" s="26"/>
      <c r="E15" s="26"/>
      <c r="F15" s="26"/>
      <c r="G15" s="26"/>
      <c r="H15" s="26"/>
      <c r="I15" s="26"/>
      <c r="J15" s="26"/>
      <c r="K15" s="26"/>
      <c r="L15" s="44"/>
      <c r="N15" s="45">
        <v>2</v>
      </c>
      <c r="O15" s="46">
        <v>6</v>
      </c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28</v>
      </c>
      <c r="AA15" s="47">
        <v>6</v>
      </c>
      <c r="AB15" s="40" t="s">
        <v>29</v>
      </c>
      <c r="AC15" s="43"/>
    </row>
    <row r="16" spans="1:29" ht="11.7" customHeight="1" x14ac:dyDescent="0.25">
      <c r="A16" s="54"/>
      <c r="B16" s="49"/>
      <c r="C16" s="49" t="s">
        <v>34</v>
      </c>
      <c r="D16" s="55"/>
      <c r="E16" s="55"/>
      <c r="F16" s="56"/>
      <c r="G16" s="55"/>
      <c r="H16" s="55"/>
      <c r="I16" s="55"/>
      <c r="J16" s="55"/>
      <c r="K16" s="55"/>
      <c r="L16" s="17"/>
      <c r="N16" s="45">
        <v>4</v>
      </c>
      <c r="O16" s="46">
        <v>7</v>
      </c>
      <c r="P16" s="38"/>
      <c r="Q16" s="38"/>
      <c r="R16" s="38"/>
      <c r="S16" s="38"/>
      <c r="T16" s="38"/>
      <c r="U16" s="38"/>
      <c r="V16" s="38"/>
      <c r="W16" s="38"/>
      <c r="X16" s="38"/>
      <c r="Y16" s="39"/>
      <c r="Z16" s="40" t="s">
        <v>28</v>
      </c>
      <c r="AA16" s="47">
        <v>10</v>
      </c>
      <c r="AB16" s="40" t="s">
        <v>29</v>
      </c>
      <c r="AC16" s="43"/>
    </row>
    <row r="17" spans="1:29" ht="11.7" customHeight="1" x14ac:dyDescent="0.25">
      <c r="A17" s="57"/>
      <c r="B17" s="27"/>
      <c r="C17" s="22"/>
      <c r="D17" s="22"/>
      <c r="E17" s="22"/>
      <c r="F17" s="22"/>
      <c r="G17" s="22"/>
      <c r="H17" s="22"/>
      <c r="I17" s="22"/>
      <c r="J17" s="22"/>
      <c r="K17" s="9"/>
      <c r="L17" s="17"/>
      <c r="N17" s="45">
        <v>8</v>
      </c>
      <c r="O17" s="46">
        <v>8</v>
      </c>
      <c r="P17" s="38"/>
      <c r="Q17" s="38"/>
      <c r="R17" s="58"/>
      <c r="S17" s="18"/>
      <c r="T17" s="2"/>
      <c r="U17" s="2"/>
      <c r="V17" s="2"/>
      <c r="W17" s="5"/>
      <c r="X17" s="7"/>
      <c r="Y17" s="39"/>
      <c r="Z17" s="40" t="s">
        <v>28</v>
      </c>
      <c r="AA17" s="47">
        <v>18</v>
      </c>
      <c r="AB17" s="40" t="s">
        <v>29</v>
      </c>
      <c r="AC17" s="43"/>
    </row>
    <row r="18" spans="1:29" ht="11.7" customHeight="1" x14ac:dyDescent="0.25">
      <c r="A18" s="15" t="s">
        <v>35</v>
      </c>
      <c r="B18" s="16"/>
      <c r="C18" s="59"/>
      <c r="D18" s="59"/>
      <c r="E18" s="59"/>
      <c r="F18" s="59"/>
      <c r="G18" s="59"/>
      <c r="H18" s="59"/>
      <c r="I18" s="26"/>
      <c r="J18" s="59"/>
      <c r="K18" s="59"/>
      <c r="L18" s="17"/>
      <c r="N18" s="45">
        <v>12</v>
      </c>
      <c r="O18" s="46">
        <v>9</v>
      </c>
      <c r="P18" s="38"/>
      <c r="Q18" s="38"/>
      <c r="S18" s="60" t="s">
        <v>36</v>
      </c>
      <c r="T18" s="60"/>
      <c r="U18" s="61">
        <v>1</v>
      </c>
      <c r="V18" s="62"/>
      <c r="W18" s="62"/>
      <c r="X18" s="23"/>
      <c r="Y18" s="39"/>
      <c r="Z18" s="40" t="s">
        <v>28</v>
      </c>
      <c r="AA18" s="47">
        <v>30</v>
      </c>
      <c r="AB18" s="40" t="s">
        <v>29</v>
      </c>
      <c r="AC18" s="43"/>
    </row>
    <row r="19" spans="1:29" ht="11.7" customHeight="1" x14ac:dyDescent="0.25">
      <c r="A19" s="48" t="s">
        <v>37</v>
      </c>
      <c r="B19" s="49"/>
      <c r="C19" s="63"/>
      <c r="D19" s="63"/>
      <c r="E19" s="63"/>
      <c r="F19" s="63"/>
      <c r="G19" s="63"/>
      <c r="H19" s="63"/>
      <c r="I19" s="64"/>
      <c r="J19" s="63"/>
      <c r="K19" s="63"/>
      <c r="L19" s="17"/>
      <c r="N19" s="45">
        <v>20</v>
      </c>
      <c r="O19" s="46">
        <v>10</v>
      </c>
      <c r="P19" s="38"/>
      <c r="Q19" s="38"/>
      <c r="R19" s="65" t="s">
        <v>38</v>
      </c>
      <c r="S19" s="60" t="s">
        <v>39</v>
      </c>
      <c r="T19" s="60"/>
      <c r="U19" s="60"/>
      <c r="X19" s="11"/>
      <c r="Y19" s="39"/>
      <c r="Z19" s="40" t="s">
        <v>28</v>
      </c>
      <c r="AA19" s="47">
        <v>50</v>
      </c>
      <c r="AB19" s="40" t="s">
        <v>29</v>
      </c>
      <c r="AC19" s="43"/>
    </row>
    <row r="20" spans="1:29" ht="11.7" customHeight="1" x14ac:dyDescent="0.25">
      <c r="A20" s="25" t="s">
        <v>40</v>
      </c>
      <c r="B20" s="26"/>
      <c r="C20" s="16"/>
      <c r="D20" s="16"/>
      <c r="E20" s="16"/>
      <c r="F20" s="16"/>
      <c r="G20" s="16"/>
      <c r="H20" s="16"/>
      <c r="I20" s="26"/>
      <c r="J20" s="16"/>
      <c r="K20" s="16"/>
      <c r="L20" s="17"/>
      <c r="N20" s="45">
        <v>50</v>
      </c>
      <c r="O20" s="46">
        <v>11</v>
      </c>
      <c r="P20" s="38"/>
      <c r="Q20" s="38"/>
      <c r="T20" s="66"/>
      <c r="U20" s="66"/>
      <c r="V20" s="62"/>
      <c r="W20" s="62"/>
      <c r="X20" s="23"/>
      <c r="Y20" s="39"/>
      <c r="Z20" s="40" t="s">
        <v>28</v>
      </c>
      <c r="AA20" s="47">
        <v>100</v>
      </c>
      <c r="AB20" s="40" t="s">
        <v>29</v>
      </c>
      <c r="AC20" s="43"/>
    </row>
    <row r="21" spans="1:29" ht="11.7" customHeight="1" x14ac:dyDescent="0.25">
      <c r="A21" s="67" t="s">
        <v>41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7"/>
      <c r="N21" s="45">
        <v>150</v>
      </c>
      <c r="O21" s="46">
        <v>12</v>
      </c>
      <c r="P21" s="38"/>
      <c r="Q21" s="68"/>
      <c r="R21" s="2"/>
      <c r="S21" s="60" t="s">
        <v>42</v>
      </c>
      <c r="T21" s="62"/>
      <c r="U21" s="62"/>
      <c r="V21" s="62"/>
      <c r="W21" s="62"/>
      <c r="X21" s="23"/>
      <c r="Y21" s="39"/>
      <c r="Z21" s="40" t="s">
        <v>28</v>
      </c>
      <c r="AA21" s="47">
        <v>250</v>
      </c>
      <c r="AB21" s="40" t="s">
        <v>29</v>
      </c>
      <c r="AC21" s="43"/>
    </row>
    <row r="22" spans="1:29" ht="11.7" customHeight="1" x14ac:dyDescent="0.25">
      <c r="A22" s="15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N22" s="69">
        <v>250</v>
      </c>
      <c r="O22" s="70">
        <v>13</v>
      </c>
      <c r="P22" s="71"/>
      <c r="Q22" s="72"/>
      <c r="R22" s="73"/>
      <c r="S22" s="62"/>
      <c r="T22" s="62"/>
      <c r="U22" s="62"/>
      <c r="V22" s="62"/>
      <c r="W22" s="62"/>
      <c r="X22" s="23"/>
      <c r="Y22" s="39"/>
      <c r="Z22" s="40" t="s">
        <v>28</v>
      </c>
      <c r="AA22" s="47">
        <v>500</v>
      </c>
      <c r="AB22" s="40" t="s">
        <v>29</v>
      </c>
      <c r="AC22" s="43"/>
    </row>
    <row r="23" spans="1:29" ht="11.7" customHeight="1" x14ac:dyDescent="0.25">
      <c r="A23" s="67" t="s">
        <v>44</v>
      </c>
      <c r="B23" s="49"/>
      <c r="C23" s="50"/>
      <c r="D23" s="49"/>
      <c r="E23" s="49"/>
      <c r="F23" s="49" t="s">
        <v>45</v>
      </c>
      <c r="G23" s="50"/>
      <c r="H23" s="49"/>
      <c r="I23" s="49"/>
      <c r="J23" s="49"/>
      <c r="K23" s="49"/>
      <c r="L23" s="11"/>
      <c r="U23" s="61">
        <v>2</v>
      </c>
      <c r="V23" s="66" t="s">
        <v>46</v>
      </c>
      <c r="W23" s="66"/>
      <c r="X23" s="51"/>
      <c r="Y23" s="74"/>
      <c r="Z23" s="42" t="s">
        <v>28</v>
      </c>
      <c r="AA23" s="41">
        <v>0.5</v>
      </c>
      <c r="AB23" s="42" t="s">
        <v>29</v>
      </c>
      <c r="AC23" s="75"/>
    </row>
    <row r="24" spans="1:29" ht="11.7" customHeight="1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3"/>
      <c r="M24" s="2"/>
      <c r="U24" s="61">
        <v>3</v>
      </c>
      <c r="V24" s="78" t="s">
        <v>47</v>
      </c>
      <c r="W24" s="78"/>
      <c r="X24" s="78"/>
      <c r="Y24" s="78"/>
      <c r="Z24" s="78"/>
      <c r="AA24" s="78"/>
      <c r="AB24" s="79" t="s">
        <v>29</v>
      </c>
      <c r="AC24" s="43"/>
    </row>
    <row r="25" spans="1:29" ht="11.7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S25" s="80"/>
      <c r="U25" s="61">
        <v>4</v>
      </c>
      <c r="V25" s="78" t="s">
        <v>48</v>
      </c>
      <c r="W25" s="78"/>
      <c r="X25" s="78"/>
      <c r="Y25" s="81"/>
      <c r="Z25" s="79" t="s">
        <v>28</v>
      </c>
      <c r="AA25" s="78"/>
      <c r="AB25" s="79" t="s">
        <v>29</v>
      </c>
      <c r="AC25" s="82"/>
    </row>
    <row r="26" spans="1:29" ht="11.7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U26" s="61">
        <v>5</v>
      </c>
      <c r="V26" s="83" t="s">
        <v>49</v>
      </c>
      <c r="W26" s="83"/>
      <c r="X26" s="83"/>
      <c r="Y26" s="83"/>
      <c r="Z26" s="83"/>
      <c r="AA26" s="83"/>
      <c r="AB26" s="83"/>
      <c r="AC26" s="11"/>
    </row>
    <row r="27" spans="1:29" ht="11.7" customHeight="1" x14ac:dyDescent="0.25">
      <c r="U27" s="84"/>
      <c r="V27" s="83" t="s">
        <v>50</v>
      </c>
      <c r="W27" s="83"/>
      <c r="X27" s="83"/>
      <c r="Y27" s="85"/>
      <c r="Z27" s="86" t="s">
        <v>28</v>
      </c>
      <c r="AA27" s="83"/>
      <c r="AB27" s="86" t="s">
        <v>29</v>
      </c>
      <c r="AC27" s="11"/>
    </row>
    <row r="28" spans="1:29" ht="11.7" customHeight="1" x14ac:dyDescent="0.25">
      <c r="A28" s="87" t="s">
        <v>51</v>
      </c>
      <c r="B28" s="6"/>
      <c r="C28" s="87" t="s">
        <v>52</v>
      </c>
      <c r="D28" s="5"/>
      <c r="E28" s="88"/>
      <c r="F28" s="89" t="s">
        <v>53</v>
      </c>
      <c r="G28" s="90"/>
      <c r="H28" s="87"/>
      <c r="I28" s="90"/>
      <c r="J28" s="90" t="s">
        <v>54</v>
      </c>
      <c r="K28" s="90"/>
      <c r="L28" s="7"/>
      <c r="U28" s="61">
        <v>6</v>
      </c>
      <c r="V28" s="78" t="s">
        <v>55</v>
      </c>
      <c r="W28" s="91"/>
      <c r="X28" s="91"/>
      <c r="Y28" s="92"/>
      <c r="Z28" s="91"/>
      <c r="AA28" s="91"/>
      <c r="AB28" s="79" t="s">
        <v>29</v>
      </c>
      <c r="AC28" s="82"/>
    </row>
    <row r="29" spans="1:29" ht="11.7" customHeight="1" x14ac:dyDescent="0.25">
      <c r="A29" s="93" t="s">
        <v>56</v>
      </c>
      <c r="B29" s="94"/>
      <c r="C29" s="93" t="s">
        <v>57</v>
      </c>
      <c r="D29" s="62"/>
      <c r="E29" s="30"/>
      <c r="F29" s="31" t="s">
        <v>58</v>
      </c>
      <c r="G29" s="95"/>
      <c r="H29" s="93"/>
      <c r="I29" s="95"/>
      <c r="J29" s="95" t="s">
        <v>59</v>
      </c>
      <c r="K29" s="95"/>
      <c r="L29" s="23"/>
      <c r="N29" s="19"/>
      <c r="P29" s="19" t="s">
        <v>60</v>
      </c>
      <c r="Y29" s="96" t="s">
        <v>61</v>
      </c>
      <c r="Z29" s="97"/>
      <c r="AA29" s="97"/>
      <c r="AB29" s="97"/>
      <c r="AC29" s="7"/>
    </row>
    <row r="30" spans="1:29" ht="11.7" customHeight="1" x14ac:dyDescent="0.25">
      <c r="A30" s="98">
        <v>1</v>
      </c>
      <c r="B30" s="99"/>
      <c r="C30" s="91"/>
      <c r="D30" s="91"/>
      <c r="E30" s="91"/>
      <c r="F30" s="99"/>
      <c r="G30" s="82"/>
      <c r="H30" s="91"/>
      <c r="I30" s="91"/>
      <c r="J30" s="91"/>
      <c r="K30" s="91"/>
      <c r="L30" s="82"/>
      <c r="P30" s="19"/>
      <c r="Q30" s="19"/>
      <c r="R30" s="19"/>
      <c r="S30" s="19"/>
      <c r="T30" s="19"/>
      <c r="U30" s="19"/>
      <c r="V30" s="100"/>
      <c r="W30" s="24" t="s">
        <v>9</v>
      </c>
      <c r="X30" s="86" t="s">
        <v>10</v>
      </c>
      <c r="Y30" s="73"/>
      <c r="Z30" s="62"/>
      <c r="AA30" s="62"/>
      <c r="AB30" s="62"/>
      <c r="AC30" s="23"/>
    </row>
    <row r="31" spans="1:29" ht="11.7" customHeight="1" x14ac:dyDescent="0.25">
      <c r="A31" s="98">
        <v>2</v>
      </c>
      <c r="B31" s="99"/>
      <c r="C31" s="91"/>
      <c r="D31" s="91"/>
      <c r="E31" s="91"/>
      <c r="F31" s="99"/>
      <c r="G31" s="82"/>
      <c r="H31" s="91"/>
      <c r="I31" s="91"/>
      <c r="J31" s="91"/>
      <c r="K31" s="91"/>
      <c r="L31" s="82"/>
      <c r="P31" s="24" t="s">
        <v>13</v>
      </c>
      <c r="Q31" s="24" t="s">
        <v>14</v>
      </c>
      <c r="R31" s="24" t="s">
        <v>15</v>
      </c>
      <c r="S31" s="24" t="s">
        <v>16</v>
      </c>
      <c r="T31" s="24" t="s">
        <v>17</v>
      </c>
      <c r="U31" s="24" t="s">
        <v>18</v>
      </c>
      <c r="V31" s="24" t="s">
        <v>19</v>
      </c>
      <c r="W31" s="28" t="s">
        <v>20</v>
      </c>
      <c r="X31" s="86" t="s">
        <v>21</v>
      </c>
      <c r="AC31" s="7"/>
    </row>
    <row r="32" spans="1:29" ht="11.7" customHeight="1" x14ac:dyDescent="0.25">
      <c r="A32" s="98">
        <v>3</v>
      </c>
      <c r="B32" s="99"/>
      <c r="C32" s="91"/>
      <c r="D32" s="91"/>
      <c r="E32" s="91"/>
      <c r="F32" s="99"/>
      <c r="G32" s="82"/>
      <c r="H32" s="91"/>
      <c r="I32" s="91"/>
      <c r="J32" s="91"/>
      <c r="K32" s="91"/>
      <c r="L32" s="82"/>
      <c r="N32" s="62"/>
      <c r="O32" s="23"/>
      <c r="P32" s="29">
        <v>4</v>
      </c>
      <c r="Q32" s="29">
        <v>8</v>
      </c>
      <c r="R32" s="29">
        <v>12</v>
      </c>
      <c r="S32" s="29">
        <v>20</v>
      </c>
      <c r="T32" s="29">
        <v>40</v>
      </c>
      <c r="U32" s="29">
        <v>100</v>
      </c>
      <c r="V32" s="29">
        <v>200</v>
      </c>
      <c r="W32" s="29">
        <v>8</v>
      </c>
      <c r="X32" s="93">
        <v>20</v>
      </c>
      <c r="AC32" s="23"/>
    </row>
    <row r="33" spans="1:29" ht="11.7" customHeight="1" x14ac:dyDescent="0.25">
      <c r="A33" s="98">
        <v>4</v>
      </c>
      <c r="B33" s="99"/>
      <c r="C33" s="91"/>
      <c r="D33" s="91"/>
      <c r="E33" s="91"/>
      <c r="F33" s="99"/>
      <c r="G33" s="82"/>
      <c r="H33" s="91"/>
      <c r="I33" s="91"/>
      <c r="J33" s="91"/>
      <c r="K33" s="91"/>
      <c r="L33" s="82"/>
      <c r="N33" s="36">
        <v>0.25</v>
      </c>
      <c r="O33" s="37">
        <v>1</v>
      </c>
      <c r="P33" s="38"/>
      <c r="Q33" s="38"/>
      <c r="R33" s="38"/>
      <c r="S33" s="38"/>
      <c r="T33" s="38"/>
      <c r="U33" s="38"/>
      <c r="V33" s="38"/>
      <c r="W33" s="38"/>
      <c r="X33" s="38"/>
      <c r="Y33" s="101"/>
      <c r="Z33" s="40" t="s">
        <v>28</v>
      </c>
      <c r="AA33" s="47">
        <v>0.25</v>
      </c>
      <c r="AB33" s="40" t="s">
        <v>29</v>
      </c>
      <c r="AC33" s="43"/>
    </row>
    <row r="34" spans="1:29" ht="11.7" customHeight="1" x14ac:dyDescent="0.25">
      <c r="A34" s="98">
        <v>5</v>
      </c>
      <c r="B34" s="99"/>
      <c r="C34" s="91"/>
      <c r="D34" s="91"/>
      <c r="E34" s="91"/>
      <c r="F34" s="99"/>
      <c r="G34" s="82"/>
      <c r="H34" s="91"/>
      <c r="I34" s="91"/>
      <c r="J34" s="91"/>
      <c r="K34" s="91"/>
      <c r="L34" s="82"/>
      <c r="N34" s="45">
        <v>0.5</v>
      </c>
      <c r="O34" s="46">
        <v>2</v>
      </c>
      <c r="P34" s="38"/>
      <c r="Q34" s="38"/>
      <c r="R34" s="38"/>
      <c r="S34" s="38"/>
      <c r="T34" s="38"/>
      <c r="U34" s="38"/>
      <c r="V34" s="38"/>
      <c r="W34" s="38"/>
      <c r="X34" s="38"/>
      <c r="Y34" s="101"/>
      <c r="Z34" s="40" t="s">
        <v>28</v>
      </c>
      <c r="AA34" s="47">
        <v>0.75</v>
      </c>
      <c r="AB34" s="40" t="s">
        <v>29</v>
      </c>
      <c r="AC34" s="43"/>
    </row>
    <row r="35" spans="1:29" ht="11.7" customHeight="1" x14ac:dyDescent="0.25">
      <c r="A35" s="98">
        <v>6</v>
      </c>
      <c r="B35" s="99"/>
      <c r="C35" s="91"/>
      <c r="D35" s="91"/>
      <c r="E35" s="91"/>
      <c r="F35" s="99"/>
      <c r="G35" s="82"/>
      <c r="H35" s="91"/>
      <c r="I35" s="91"/>
      <c r="J35" s="91"/>
      <c r="K35" s="91"/>
      <c r="L35" s="82"/>
      <c r="N35" s="45">
        <v>0.75</v>
      </c>
      <c r="O35" s="46">
        <v>3</v>
      </c>
      <c r="P35" s="38"/>
      <c r="Q35" s="38"/>
      <c r="R35" s="38"/>
      <c r="S35" s="38"/>
      <c r="T35" s="38"/>
      <c r="U35" s="38"/>
      <c r="V35" s="38"/>
      <c r="W35" s="38"/>
      <c r="X35" s="38"/>
      <c r="Y35" s="101"/>
      <c r="Z35" s="40" t="s">
        <v>28</v>
      </c>
      <c r="AA35" s="47">
        <v>1.5</v>
      </c>
      <c r="AB35" s="40" t="s">
        <v>29</v>
      </c>
      <c r="AC35" s="43"/>
    </row>
    <row r="36" spans="1:29" ht="11.7" customHeight="1" x14ac:dyDescent="0.25">
      <c r="A36" s="98">
        <v>7</v>
      </c>
      <c r="B36" s="99"/>
      <c r="C36" s="91"/>
      <c r="D36" s="91"/>
      <c r="E36" s="91"/>
      <c r="F36" s="99"/>
      <c r="G36" s="82"/>
      <c r="H36" s="91"/>
      <c r="I36" s="91"/>
      <c r="J36" s="91"/>
      <c r="K36" s="91"/>
      <c r="L36" s="82"/>
      <c r="N36" s="45">
        <v>1</v>
      </c>
      <c r="O36" s="46">
        <v>4</v>
      </c>
      <c r="P36" s="38"/>
      <c r="Q36" s="38"/>
      <c r="R36" s="38"/>
      <c r="S36" s="38"/>
      <c r="T36" s="38"/>
      <c r="U36" s="38"/>
      <c r="V36" s="38"/>
      <c r="W36" s="38"/>
      <c r="X36" s="38"/>
      <c r="Y36" s="101"/>
      <c r="Z36" s="40" t="s">
        <v>28</v>
      </c>
      <c r="AA36" s="47">
        <v>2.5</v>
      </c>
      <c r="AB36" s="40" t="s">
        <v>29</v>
      </c>
      <c r="AC36" s="43"/>
    </row>
    <row r="37" spans="1:29" ht="11.7" customHeight="1" x14ac:dyDescent="0.25">
      <c r="A37" s="98">
        <v>8</v>
      </c>
      <c r="B37" s="99"/>
      <c r="C37" s="91"/>
      <c r="D37" s="91"/>
      <c r="E37" s="91"/>
      <c r="F37" s="99"/>
      <c r="G37" s="82"/>
      <c r="H37" s="91"/>
      <c r="I37" s="91"/>
      <c r="J37" s="91"/>
      <c r="K37" s="91"/>
      <c r="L37" s="82"/>
      <c r="N37" s="45">
        <v>1.5</v>
      </c>
      <c r="O37" s="46">
        <v>5</v>
      </c>
      <c r="P37" s="38"/>
      <c r="Q37" s="38"/>
      <c r="R37" s="38"/>
      <c r="S37" s="38"/>
      <c r="T37" s="38"/>
      <c r="U37" s="38"/>
      <c r="V37" s="38"/>
      <c r="W37" s="38"/>
      <c r="X37" s="38"/>
      <c r="Y37" s="101"/>
      <c r="Z37" s="40" t="s">
        <v>28</v>
      </c>
      <c r="AA37" s="47">
        <v>4</v>
      </c>
      <c r="AB37" s="40" t="s">
        <v>29</v>
      </c>
      <c r="AC37" s="43"/>
    </row>
    <row r="38" spans="1:29" ht="11.7" customHeight="1" x14ac:dyDescent="0.25">
      <c r="A38" s="98">
        <v>9</v>
      </c>
      <c r="B38" s="99"/>
      <c r="C38" s="91"/>
      <c r="D38" s="91"/>
      <c r="E38" s="91"/>
      <c r="F38" s="99"/>
      <c r="G38" s="82"/>
      <c r="H38" s="91"/>
      <c r="I38" s="91"/>
      <c r="J38" s="91"/>
      <c r="K38" s="91"/>
      <c r="L38" s="82"/>
      <c r="N38" s="45">
        <v>2</v>
      </c>
      <c r="O38" s="46">
        <v>6</v>
      </c>
      <c r="P38" s="38"/>
      <c r="Q38" s="38"/>
      <c r="R38" s="38"/>
      <c r="S38" s="38"/>
      <c r="T38" s="38"/>
      <c r="U38" s="38"/>
      <c r="V38" s="38"/>
      <c r="W38" s="38"/>
      <c r="X38" s="38"/>
      <c r="Y38" s="101"/>
      <c r="Z38" s="40" t="s">
        <v>28</v>
      </c>
      <c r="AA38" s="47">
        <v>6</v>
      </c>
      <c r="AB38" s="40" t="s">
        <v>29</v>
      </c>
      <c r="AC38" s="43"/>
    </row>
    <row r="39" spans="1:29" ht="11.7" customHeight="1" x14ac:dyDescent="0.25">
      <c r="A39" s="98">
        <v>10</v>
      </c>
      <c r="B39" s="99"/>
      <c r="C39" s="91"/>
      <c r="D39" s="91"/>
      <c r="E39" s="91"/>
      <c r="F39" s="99"/>
      <c r="G39" s="82"/>
      <c r="H39" s="91"/>
      <c r="I39" s="91"/>
      <c r="J39" s="91"/>
      <c r="K39" s="91"/>
      <c r="L39" s="82"/>
      <c r="N39" s="45">
        <v>4</v>
      </c>
      <c r="O39" s="46">
        <v>7</v>
      </c>
      <c r="P39" s="38"/>
      <c r="Q39" s="38"/>
      <c r="R39" s="38"/>
      <c r="S39" s="38"/>
      <c r="T39" s="38"/>
      <c r="U39" s="38"/>
      <c r="V39" s="38"/>
      <c r="W39" s="38"/>
      <c r="X39" s="38"/>
      <c r="Y39" s="101"/>
      <c r="Z39" s="40" t="s">
        <v>28</v>
      </c>
      <c r="AA39" s="47">
        <v>10</v>
      </c>
      <c r="AB39" s="40" t="s">
        <v>29</v>
      </c>
      <c r="AC39" s="43"/>
    </row>
    <row r="40" spans="1:29" ht="11.7" customHeight="1" x14ac:dyDescent="0.25">
      <c r="A40" s="98">
        <v>11</v>
      </c>
      <c r="B40" s="99"/>
      <c r="C40" s="91"/>
      <c r="D40" s="91"/>
      <c r="E40" s="91"/>
      <c r="F40" s="99"/>
      <c r="G40" s="82"/>
      <c r="H40" s="91"/>
      <c r="I40" s="91"/>
      <c r="J40" s="91"/>
      <c r="K40" s="91"/>
      <c r="L40" s="82"/>
      <c r="N40" s="45">
        <v>8</v>
      </c>
      <c r="O40" s="46">
        <v>8</v>
      </c>
      <c r="P40" s="38"/>
      <c r="Q40" s="38"/>
      <c r="R40" s="38"/>
      <c r="S40" s="102"/>
      <c r="T40" s="5"/>
      <c r="U40" s="5"/>
      <c r="V40" s="5"/>
      <c r="W40" s="5"/>
      <c r="X40" s="7"/>
      <c r="Y40" s="101"/>
      <c r="Z40" s="40" t="s">
        <v>28</v>
      </c>
      <c r="AA40" s="47">
        <v>18</v>
      </c>
      <c r="AB40" s="40" t="s">
        <v>29</v>
      </c>
      <c r="AC40" s="43"/>
    </row>
    <row r="41" spans="1:29" ht="11.7" customHeight="1" x14ac:dyDescent="0.25">
      <c r="A41" s="98">
        <v>12</v>
      </c>
      <c r="B41" s="99"/>
      <c r="C41" s="91"/>
      <c r="D41" s="91"/>
      <c r="E41" s="91"/>
      <c r="F41" s="99"/>
      <c r="G41" s="82"/>
      <c r="H41" s="91"/>
      <c r="I41" s="91"/>
      <c r="J41" s="91"/>
      <c r="K41" s="91"/>
      <c r="L41" s="82"/>
      <c r="N41" s="45">
        <v>12</v>
      </c>
      <c r="O41" s="46">
        <v>9</v>
      </c>
      <c r="P41" s="38"/>
      <c r="Q41" s="103"/>
      <c r="R41" s="102"/>
      <c r="S41" s="104"/>
      <c r="T41" s="104"/>
      <c r="U41" s="105"/>
      <c r="V41" s="2"/>
      <c r="W41" s="2"/>
      <c r="X41" s="11"/>
      <c r="Y41" s="101"/>
      <c r="Z41" s="40" t="s">
        <v>28</v>
      </c>
      <c r="AA41" s="47">
        <v>30</v>
      </c>
      <c r="AB41" s="40" t="s">
        <v>29</v>
      </c>
      <c r="AC41" s="43"/>
    </row>
    <row r="42" spans="1:29" ht="11.7" customHeight="1" x14ac:dyDescent="0.25">
      <c r="A42" s="106">
        <v>13</v>
      </c>
      <c r="B42" s="107"/>
      <c r="C42" s="62"/>
      <c r="D42" s="62"/>
      <c r="E42" s="62"/>
      <c r="F42" s="107"/>
      <c r="G42" s="23"/>
      <c r="H42" s="62"/>
      <c r="I42" s="62"/>
      <c r="J42" s="62"/>
      <c r="K42" s="62"/>
      <c r="L42" s="23"/>
      <c r="N42" s="45">
        <v>20</v>
      </c>
      <c r="O42" s="46">
        <v>10</v>
      </c>
      <c r="P42" s="38"/>
      <c r="Q42" s="103"/>
      <c r="R42" s="108"/>
      <c r="S42" s="104"/>
      <c r="T42" s="104"/>
      <c r="U42" s="104"/>
      <c r="V42" s="2"/>
      <c r="W42" s="2"/>
      <c r="X42" s="11"/>
      <c r="Y42" s="101"/>
      <c r="Z42" s="40" t="s">
        <v>28</v>
      </c>
      <c r="AA42" s="47">
        <v>50</v>
      </c>
      <c r="AB42" s="40" t="s">
        <v>29</v>
      </c>
      <c r="AC42" s="43"/>
    </row>
    <row r="43" spans="1:29" ht="11.7" customHeight="1" x14ac:dyDescent="0.25">
      <c r="A43" s="98">
        <v>14</v>
      </c>
      <c r="B43" s="99"/>
      <c r="C43" s="91"/>
      <c r="D43" s="91"/>
      <c r="E43" s="91"/>
      <c r="F43" s="99"/>
      <c r="G43" s="82"/>
      <c r="H43" s="91"/>
      <c r="I43" s="91"/>
      <c r="J43" s="91"/>
      <c r="K43" s="91"/>
      <c r="L43" s="82"/>
      <c r="N43" s="45">
        <v>50</v>
      </c>
      <c r="O43" s="46">
        <v>11</v>
      </c>
      <c r="P43" s="38"/>
      <c r="Q43" s="103"/>
      <c r="R43" s="18"/>
      <c r="S43" s="2"/>
      <c r="T43" s="104"/>
      <c r="U43" s="104"/>
      <c r="V43" s="2"/>
      <c r="W43" s="2"/>
      <c r="X43" s="11"/>
      <c r="Y43" s="101"/>
      <c r="Z43" s="40" t="s">
        <v>28</v>
      </c>
      <c r="AA43" s="47">
        <v>100</v>
      </c>
      <c r="AB43" s="40" t="s">
        <v>29</v>
      </c>
      <c r="AC43" s="43"/>
    </row>
    <row r="44" spans="1:29" ht="11.7" customHeight="1" x14ac:dyDescent="0.25">
      <c r="A44" s="98">
        <v>15</v>
      </c>
      <c r="B44" s="99"/>
      <c r="C44" s="91"/>
      <c r="D44" s="91"/>
      <c r="E44" s="91"/>
      <c r="F44" s="99"/>
      <c r="G44" s="82"/>
      <c r="H44" s="91"/>
      <c r="I44" s="91"/>
      <c r="J44" s="91"/>
      <c r="K44" s="91"/>
      <c r="L44" s="82"/>
      <c r="N44" s="45">
        <v>150</v>
      </c>
      <c r="O44" s="46">
        <v>12</v>
      </c>
      <c r="P44" s="68"/>
      <c r="Q44" s="109"/>
      <c r="R44" s="18"/>
      <c r="S44" s="104"/>
      <c r="T44" s="2"/>
      <c r="U44" s="2"/>
      <c r="V44" s="2"/>
      <c r="W44" s="2"/>
      <c r="X44" s="11"/>
      <c r="Y44" s="101"/>
      <c r="Z44" s="40" t="s">
        <v>28</v>
      </c>
      <c r="AA44" s="47">
        <v>250</v>
      </c>
      <c r="AB44" s="40" t="s">
        <v>29</v>
      </c>
      <c r="AC44" s="43"/>
    </row>
    <row r="45" spans="1:29" ht="11.7" customHeight="1" x14ac:dyDescent="0.25">
      <c r="A45" s="98">
        <v>16</v>
      </c>
      <c r="B45" s="99"/>
      <c r="C45" s="91"/>
      <c r="D45" s="91"/>
      <c r="E45" s="91"/>
      <c r="F45" s="99"/>
      <c r="G45" s="82"/>
      <c r="H45" s="91"/>
      <c r="I45" s="91"/>
      <c r="J45" s="91"/>
      <c r="K45" s="91"/>
      <c r="L45" s="82"/>
      <c r="N45" s="69">
        <v>250</v>
      </c>
      <c r="O45" s="70">
        <v>13</v>
      </c>
      <c r="P45" s="110"/>
      <c r="Q45" s="72"/>
      <c r="R45" s="73"/>
      <c r="S45" s="62"/>
      <c r="T45" s="62"/>
      <c r="U45" s="62"/>
      <c r="V45" s="62"/>
      <c r="W45" s="62"/>
      <c r="X45" s="23"/>
      <c r="Y45" s="101"/>
      <c r="Z45" s="40" t="s">
        <v>28</v>
      </c>
      <c r="AA45" s="47">
        <v>500</v>
      </c>
      <c r="AB45" s="40" t="s">
        <v>29</v>
      </c>
      <c r="AC45" s="43"/>
    </row>
    <row r="46" spans="1:29" ht="11.7" customHeight="1" x14ac:dyDescent="0.25">
      <c r="A46" s="98">
        <v>17</v>
      </c>
      <c r="B46" s="99"/>
      <c r="C46" s="91"/>
      <c r="D46" s="91"/>
      <c r="E46" s="91"/>
      <c r="F46" s="99"/>
      <c r="G46" s="82"/>
      <c r="H46" s="91"/>
      <c r="I46" s="91"/>
      <c r="J46" s="91"/>
      <c r="K46" s="91"/>
      <c r="L46" s="82"/>
      <c r="U46" s="111" t="s">
        <v>62</v>
      </c>
      <c r="V46" s="62"/>
      <c r="W46" s="62"/>
      <c r="X46" s="61">
        <v>2</v>
      </c>
      <c r="Y46" s="112"/>
      <c r="Z46" s="42" t="s">
        <v>28</v>
      </c>
      <c r="AA46" s="41">
        <v>0.5</v>
      </c>
      <c r="AB46" s="42" t="s">
        <v>29</v>
      </c>
      <c r="AC46" s="75"/>
    </row>
    <row r="47" spans="1:29" ht="11.7" customHeight="1" x14ac:dyDescent="0.25">
      <c r="A47" s="98">
        <v>18</v>
      </c>
      <c r="B47" s="99"/>
      <c r="C47" s="91"/>
      <c r="D47" s="91"/>
      <c r="E47" s="91"/>
      <c r="F47" s="99"/>
      <c r="G47" s="82"/>
      <c r="H47" s="91"/>
      <c r="I47" s="91"/>
      <c r="J47" s="91"/>
      <c r="K47" s="91"/>
      <c r="L47" s="82"/>
      <c r="X47" s="61">
        <v>3</v>
      </c>
      <c r="Y47" s="78" t="s">
        <v>63</v>
      </c>
      <c r="Z47" s="78"/>
      <c r="AA47" s="78"/>
      <c r="AB47" s="79" t="s">
        <v>29</v>
      </c>
      <c r="AC47" s="113"/>
    </row>
    <row r="48" spans="1:29" ht="11.7" customHeight="1" x14ac:dyDescent="0.25">
      <c r="A48" s="98">
        <v>19</v>
      </c>
      <c r="B48" s="99"/>
      <c r="C48" s="91"/>
      <c r="D48" s="91"/>
      <c r="E48" s="91"/>
      <c r="F48" s="99"/>
      <c r="G48" s="82"/>
      <c r="H48" s="91"/>
      <c r="I48" s="91"/>
      <c r="J48" s="91"/>
      <c r="K48" s="91"/>
      <c r="L48" s="82"/>
      <c r="X48" s="61">
        <v>4</v>
      </c>
      <c r="Y48" s="78" t="s">
        <v>64</v>
      </c>
      <c r="Z48" s="78"/>
      <c r="AA48" s="78"/>
      <c r="AB48" s="79" t="s">
        <v>29</v>
      </c>
      <c r="AC48" s="113"/>
    </row>
    <row r="49" spans="1:29" ht="11.7" customHeight="1" x14ac:dyDescent="0.25">
      <c r="A49" s="98">
        <v>20</v>
      </c>
      <c r="B49" s="99"/>
      <c r="C49" s="91"/>
      <c r="D49" s="91"/>
      <c r="E49" s="91"/>
      <c r="F49" s="99"/>
      <c r="G49" s="82"/>
      <c r="H49" s="91"/>
      <c r="I49" s="91"/>
      <c r="J49" s="91"/>
      <c r="K49" s="91"/>
      <c r="L49" s="82"/>
      <c r="X49" s="61">
        <v>6</v>
      </c>
      <c r="Y49" s="78" t="s">
        <v>55</v>
      </c>
      <c r="Z49" s="78"/>
      <c r="AA49" s="78"/>
      <c r="AB49" s="79" t="s">
        <v>29</v>
      </c>
      <c r="AC49" s="113"/>
    </row>
    <row r="50" spans="1:29" ht="11.7" customHeight="1" x14ac:dyDescent="0.25">
      <c r="A50" s="98">
        <v>21</v>
      </c>
      <c r="B50" s="99"/>
      <c r="C50" s="91"/>
      <c r="D50" s="91"/>
      <c r="E50" s="91"/>
      <c r="F50" s="99"/>
      <c r="G50" s="82"/>
      <c r="H50" s="91"/>
      <c r="I50" s="91"/>
      <c r="J50" s="91"/>
      <c r="K50" s="91"/>
      <c r="L50" s="82"/>
      <c r="O50" s="19"/>
      <c r="P50" s="19" t="s">
        <v>65</v>
      </c>
      <c r="Y50" s="114" t="s">
        <v>66</v>
      </c>
      <c r="Z50" s="115"/>
      <c r="AA50" s="115"/>
      <c r="AB50" s="115"/>
      <c r="AC50" s="7"/>
    </row>
    <row r="51" spans="1:29" ht="11.7" customHeight="1" x14ac:dyDescent="0.25">
      <c r="A51" s="98">
        <v>22</v>
      </c>
      <c r="B51" s="99"/>
      <c r="C51" s="91"/>
      <c r="D51" s="91"/>
      <c r="E51" s="91"/>
      <c r="F51" s="99"/>
      <c r="G51" s="82"/>
      <c r="H51" s="91"/>
      <c r="I51" s="91"/>
      <c r="J51" s="91"/>
      <c r="K51" s="91"/>
      <c r="L51" s="82"/>
      <c r="P51" s="116"/>
      <c r="Q51" s="116"/>
      <c r="R51" s="116"/>
      <c r="S51" s="116"/>
      <c r="T51" s="116"/>
      <c r="U51" s="100"/>
      <c r="V51" s="100"/>
      <c r="W51" s="24" t="s">
        <v>9</v>
      </c>
      <c r="X51" s="86" t="s">
        <v>10</v>
      </c>
      <c r="Y51" s="94"/>
      <c r="Z51" s="62"/>
      <c r="AA51" s="62"/>
      <c r="AB51" s="62"/>
      <c r="AC51" s="23"/>
    </row>
    <row r="52" spans="1:29" ht="11.7" customHeight="1" x14ac:dyDescent="0.25">
      <c r="A52" s="98">
        <v>23</v>
      </c>
      <c r="B52" s="99"/>
      <c r="C52" s="91"/>
      <c r="D52" s="91"/>
      <c r="E52" s="91"/>
      <c r="F52" s="99"/>
      <c r="G52" s="82"/>
      <c r="H52" s="91"/>
      <c r="I52" s="91"/>
      <c r="J52" s="91"/>
      <c r="K52" s="91"/>
      <c r="L52" s="82"/>
      <c r="P52" s="24" t="s">
        <v>13</v>
      </c>
      <c r="Q52" s="24" t="s">
        <v>14</v>
      </c>
      <c r="R52" s="24" t="s">
        <v>15</v>
      </c>
      <c r="S52" s="24" t="s">
        <v>16</v>
      </c>
      <c r="T52" s="24" t="s">
        <v>17</v>
      </c>
      <c r="U52" s="24" t="s">
        <v>18</v>
      </c>
      <c r="V52" s="24" t="s">
        <v>19</v>
      </c>
      <c r="W52" s="28" t="s">
        <v>20</v>
      </c>
      <c r="X52" s="86" t="s">
        <v>21</v>
      </c>
      <c r="AC52" s="7"/>
    </row>
    <row r="53" spans="1:29" ht="11.7" customHeight="1" x14ac:dyDescent="0.25">
      <c r="A53" s="98">
        <v>24</v>
      </c>
      <c r="B53" s="99"/>
      <c r="C53" s="91"/>
      <c r="D53" s="91"/>
      <c r="E53" s="91"/>
      <c r="F53" s="99"/>
      <c r="G53" s="82"/>
      <c r="H53" s="91"/>
      <c r="I53" s="91"/>
      <c r="J53" s="91"/>
      <c r="K53" s="91"/>
      <c r="L53" s="82"/>
      <c r="N53" s="62"/>
      <c r="O53" s="23"/>
      <c r="P53" s="29">
        <v>4</v>
      </c>
      <c r="Q53" s="29">
        <v>8</v>
      </c>
      <c r="R53" s="29">
        <v>12</v>
      </c>
      <c r="S53" s="29">
        <v>20</v>
      </c>
      <c r="T53" s="29">
        <v>40</v>
      </c>
      <c r="U53" s="29">
        <v>100</v>
      </c>
      <c r="V53" s="29">
        <v>200</v>
      </c>
      <c r="W53" s="29">
        <v>8</v>
      </c>
      <c r="X53" s="93">
        <v>20</v>
      </c>
      <c r="AC53" s="23"/>
    </row>
    <row r="54" spans="1:29" ht="11.7" customHeight="1" x14ac:dyDescent="0.25">
      <c r="A54" s="106">
        <v>25</v>
      </c>
      <c r="B54" s="107"/>
      <c r="C54" s="62"/>
      <c r="D54" s="62"/>
      <c r="E54" s="62"/>
      <c r="F54" s="107"/>
      <c r="G54" s="23"/>
      <c r="H54" s="62"/>
      <c r="I54" s="62"/>
      <c r="J54" s="62"/>
      <c r="K54" s="62"/>
      <c r="L54" s="23"/>
      <c r="N54" s="36">
        <v>0.25</v>
      </c>
      <c r="O54" s="37">
        <v>1</v>
      </c>
      <c r="P54" s="38"/>
      <c r="Q54" s="38"/>
      <c r="R54" s="38"/>
      <c r="S54" s="38"/>
      <c r="T54" s="38"/>
      <c r="U54" s="38"/>
      <c r="V54" s="38"/>
      <c r="W54" s="38"/>
      <c r="X54" s="38"/>
      <c r="Y54" s="101"/>
      <c r="Z54" s="40" t="s">
        <v>28</v>
      </c>
      <c r="AA54" s="47">
        <v>0.25</v>
      </c>
      <c r="AB54" s="40" t="s">
        <v>29</v>
      </c>
      <c r="AC54" s="43"/>
    </row>
    <row r="55" spans="1:29" ht="11.7" customHeight="1" x14ac:dyDescent="0.25">
      <c r="A55" s="98">
        <v>26</v>
      </c>
      <c r="B55" s="99"/>
      <c r="C55" s="91"/>
      <c r="D55" s="91"/>
      <c r="E55" s="91"/>
      <c r="F55" s="99"/>
      <c r="G55" s="82"/>
      <c r="H55" s="91"/>
      <c r="I55" s="91"/>
      <c r="J55" s="91"/>
      <c r="K55" s="91"/>
      <c r="L55" s="82"/>
      <c r="N55" s="45">
        <v>0.5</v>
      </c>
      <c r="O55" s="46">
        <v>2</v>
      </c>
      <c r="P55" s="38"/>
      <c r="Q55" s="38"/>
      <c r="R55" s="38"/>
      <c r="S55" s="38"/>
      <c r="T55" s="38"/>
      <c r="U55" s="38"/>
      <c r="V55" s="38"/>
      <c r="W55" s="38"/>
      <c r="X55" s="38"/>
      <c r="Y55" s="101"/>
      <c r="Z55" s="40" t="s">
        <v>28</v>
      </c>
      <c r="AA55" s="47">
        <v>0.75</v>
      </c>
      <c r="AB55" s="40" t="s">
        <v>29</v>
      </c>
      <c r="AC55" s="43"/>
    </row>
    <row r="56" spans="1:29" ht="11.7" customHeight="1" x14ac:dyDescent="0.25">
      <c r="A56" s="98">
        <v>27</v>
      </c>
      <c r="B56" s="99"/>
      <c r="C56" s="91"/>
      <c r="D56" s="91"/>
      <c r="E56" s="91"/>
      <c r="F56" s="99"/>
      <c r="G56" s="82"/>
      <c r="H56" s="91"/>
      <c r="I56" s="91"/>
      <c r="J56" s="91"/>
      <c r="K56" s="91"/>
      <c r="L56" s="82"/>
      <c r="N56" s="45">
        <v>0.75</v>
      </c>
      <c r="O56" s="46">
        <v>3</v>
      </c>
      <c r="P56" s="38"/>
      <c r="Q56" s="38"/>
      <c r="R56" s="38"/>
      <c r="S56" s="38"/>
      <c r="T56" s="38"/>
      <c r="U56" s="38"/>
      <c r="V56" s="38"/>
      <c r="W56" s="38"/>
      <c r="X56" s="38"/>
      <c r="Y56" s="101"/>
      <c r="Z56" s="40" t="s">
        <v>28</v>
      </c>
      <c r="AA56" s="47">
        <v>1.5</v>
      </c>
      <c r="AB56" s="40" t="s">
        <v>29</v>
      </c>
      <c r="AC56" s="43"/>
    </row>
    <row r="57" spans="1:29" ht="11.7" customHeight="1" x14ac:dyDescent="0.25">
      <c r="A57" s="98">
        <v>28</v>
      </c>
      <c r="B57" s="99"/>
      <c r="C57" s="91"/>
      <c r="D57" s="91"/>
      <c r="E57" s="91"/>
      <c r="F57" s="99"/>
      <c r="G57" s="82"/>
      <c r="H57" s="91"/>
      <c r="I57" s="91"/>
      <c r="J57" s="91"/>
      <c r="K57" s="91"/>
      <c r="L57" s="82"/>
      <c r="N57" s="45">
        <v>1</v>
      </c>
      <c r="O57" s="46">
        <v>4</v>
      </c>
      <c r="P57" s="38"/>
      <c r="Q57" s="38"/>
      <c r="R57" s="38"/>
      <c r="S57" s="38"/>
      <c r="T57" s="38"/>
      <c r="U57" s="38"/>
      <c r="V57" s="38"/>
      <c r="W57" s="38"/>
      <c r="X57" s="38"/>
      <c r="Y57" s="101"/>
      <c r="Z57" s="40" t="s">
        <v>28</v>
      </c>
      <c r="AA57" s="47">
        <v>2.5</v>
      </c>
      <c r="AB57" s="40" t="s">
        <v>29</v>
      </c>
      <c r="AC57" s="43"/>
    </row>
    <row r="58" spans="1:29" ht="11.7" customHeight="1" x14ac:dyDescent="0.25">
      <c r="A58" s="98">
        <v>29</v>
      </c>
      <c r="B58" s="99"/>
      <c r="C58" s="91"/>
      <c r="D58" s="91"/>
      <c r="E58" s="91"/>
      <c r="F58" s="99"/>
      <c r="G58" s="82"/>
      <c r="H58" s="91"/>
      <c r="I58" s="91"/>
      <c r="J58" s="91"/>
      <c r="K58" s="91"/>
      <c r="L58" s="82"/>
      <c r="N58" s="45">
        <v>1.5</v>
      </c>
      <c r="O58" s="46">
        <v>5</v>
      </c>
      <c r="P58" s="38"/>
      <c r="Q58" s="38"/>
      <c r="R58" s="38"/>
      <c r="S58" s="38"/>
      <c r="T58" s="38"/>
      <c r="U58" s="38"/>
      <c r="V58" s="38"/>
      <c r="W58" s="38"/>
      <c r="X58" s="38"/>
      <c r="Y58" s="101"/>
      <c r="Z58" s="40" t="s">
        <v>28</v>
      </c>
      <c r="AA58" s="47">
        <v>4</v>
      </c>
      <c r="AB58" s="40" t="s">
        <v>29</v>
      </c>
      <c r="AC58" s="43"/>
    </row>
    <row r="59" spans="1:29" ht="11.7" customHeight="1" x14ac:dyDescent="0.25">
      <c r="A59" s="98">
        <v>30</v>
      </c>
      <c r="B59" s="99"/>
      <c r="C59" s="91"/>
      <c r="D59" s="91"/>
      <c r="E59" s="91"/>
      <c r="F59" s="99"/>
      <c r="G59" s="82"/>
      <c r="H59" s="91"/>
      <c r="I59" s="91"/>
      <c r="J59" s="91"/>
      <c r="K59" s="91"/>
      <c r="L59" s="82"/>
      <c r="N59" s="45">
        <v>2</v>
      </c>
      <c r="O59" s="46">
        <v>6</v>
      </c>
      <c r="P59" s="38"/>
      <c r="Q59" s="38"/>
      <c r="R59" s="38"/>
      <c r="S59" s="38"/>
      <c r="T59" s="38"/>
      <c r="U59" s="38"/>
      <c r="V59" s="38"/>
      <c r="W59" s="38"/>
      <c r="X59" s="38"/>
      <c r="Y59" s="101"/>
      <c r="Z59" s="40" t="s">
        <v>28</v>
      </c>
      <c r="AA59" s="47">
        <v>6</v>
      </c>
      <c r="AB59" s="40" t="s">
        <v>29</v>
      </c>
      <c r="AC59" s="43"/>
    </row>
    <row r="60" spans="1:29" ht="11.7" customHeight="1" x14ac:dyDescent="0.25">
      <c r="A60" s="98">
        <v>31</v>
      </c>
      <c r="B60" s="99"/>
      <c r="C60" s="91"/>
      <c r="D60" s="91"/>
      <c r="E60" s="91"/>
      <c r="F60" s="99"/>
      <c r="G60" s="82"/>
      <c r="H60" s="91"/>
      <c r="I60" s="91"/>
      <c r="J60" s="91"/>
      <c r="K60" s="91"/>
      <c r="L60" s="82"/>
      <c r="N60" s="45">
        <v>4</v>
      </c>
      <c r="O60" s="46">
        <v>7</v>
      </c>
      <c r="P60" s="38"/>
      <c r="Q60" s="38"/>
      <c r="R60" s="38"/>
      <c r="S60" s="38"/>
      <c r="T60" s="38"/>
      <c r="U60" s="38"/>
      <c r="V60" s="38"/>
      <c r="W60" s="38"/>
      <c r="X60" s="38"/>
      <c r="Y60" s="101"/>
      <c r="Z60" s="40" t="s">
        <v>28</v>
      </c>
      <c r="AA60" s="47">
        <v>10</v>
      </c>
      <c r="AB60" s="40" t="s">
        <v>29</v>
      </c>
      <c r="AC60" s="43"/>
    </row>
    <row r="61" spans="1:29" ht="11.7" customHeight="1" x14ac:dyDescent="0.25">
      <c r="A61" s="98">
        <v>32</v>
      </c>
      <c r="B61" s="99"/>
      <c r="C61" s="91"/>
      <c r="D61" s="91"/>
      <c r="E61" s="91"/>
      <c r="F61" s="99"/>
      <c r="G61" s="82"/>
      <c r="H61" s="91"/>
      <c r="I61" s="91"/>
      <c r="J61" s="91"/>
      <c r="K61" s="91"/>
      <c r="L61" s="82"/>
      <c r="N61" s="45">
        <v>8</v>
      </c>
      <c r="O61" s="46">
        <v>8</v>
      </c>
      <c r="P61" s="38"/>
      <c r="Q61" s="38"/>
      <c r="R61" s="38"/>
      <c r="S61" s="102"/>
      <c r="T61" s="5"/>
      <c r="U61" s="5"/>
      <c r="V61" s="5"/>
      <c r="W61" s="5"/>
      <c r="X61" s="7"/>
      <c r="Y61" s="101"/>
      <c r="Z61" s="40" t="s">
        <v>28</v>
      </c>
      <c r="AA61" s="47">
        <v>18</v>
      </c>
      <c r="AB61" s="40" t="s">
        <v>29</v>
      </c>
      <c r="AC61" s="43"/>
    </row>
    <row r="62" spans="1:29" ht="11.7" customHeight="1" x14ac:dyDescent="0.25">
      <c r="A62" s="98">
        <v>33</v>
      </c>
      <c r="B62" s="99"/>
      <c r="C62" s="91"/>
      <c r="D62" s="91"/>
      <c r="E62" s="91"/>
      <c r="F62" s="99"/>
      <c r="G62" s="82"/>
      <c r="H62" s="91"/>
      <c r="I62" s="91"/>
      <c r="J62" s="91"/>
      <c r="K62" s="91"/>
      <c r="L62" s="82"/>
      <c r="N62" s="45">
        <v>12</v>
      </c>
      <c r="O62" s="46">
        <v>9</v>
      </c>
      <c r="P62" s="38"/>
      <c r="Q62" s="103"/>
      <c r="R62" s="102"/>
      <c r="S62" s="104"/>
      <c r="T62" s="104"/>
      <c r="U62" s="105"/>
      <c r="V62" s="2"/>
      <c r="W62" s="2"/>
      <c r="X62" s="11"/>
      <c r="Y62" s="101"/>
      <c r="Z62" s="40" t="s">
        <v>28</v>
      </c>
      <c r="AA62" s="47">
        <v>30</v>
      </c>
      <c r="AB62" s="40" t="s">
        <v>29</v>
      </c>
      <c r="AC62" s="43"/>
    </row>
    <row r="63" spans="1:29" ht="11.7" customHeight="1" x14ac:dyDescent="0.25">
      <c r="A63" s="98">
        <v>34</v>
      </c>
      <c r="B63" s="99"/>
      <c r="C63" s="91"/>
      <c r="D63" s="91"/>
      <c r="E63" s="91"/>
      <c r="F63" s="99"/>
      <c r="G63" s="82"/>
      <c r="H63" s="91"/>
      <c r="I63" s="91"/>
      <c r="J63" s="91"/>
      <c r="K63" s="91"/>
      <c r="L63" s="82"/>
      <c r="N63" s="45">
        <v>20</v>
      </c>
      <c r="O63" s="46">
        <v>10</v>
      </c>
      <c r="P63" s="38"/>
      <c r="Q63" s="103"/>
      <c r="R63" s="108"/>
      <c r="S63" s="104"/>
      <c r="T63" s="104"/>
      <c r="U63" s="104"/>
      <c r="V63" s="2"/>
      <c r="W63" s="2"/>
      <c r="X63" s="11"/>
      <c r="Y63" s="101"/>
      <c r="Z63" s="40" t="s">
        <v>28</v>
      </c>
      <c r="AA63" s="47">
        <v>50</v>
      </c>
      <c r="AB63" s="40" t="s">
        <v>29</v>
      </c>
      <c r="AC63" s="43"/>
    </row>
    <row r="64" spans="1:29" ht="11.7" customHeight="1" x14ac:dyDescent="0.25">
      <c r="A64" s="98">
        <v>35</v>
      </c>
      <c r="B64" s="99"/>
      <c r="C64" s="91"/>
      <c r="D64" s="91"/>
      <c r="E64" s="91"/>
      <c r="F64" s="99"/>
      <c r="G64" s="82"/>
      <c r="H64" s="91"/>
      <c r="I64" s="91"/>
      <c r="J64" s="91"/>
      <c r="K64" s="91"/>
      <c r="L64" s="82"/>
      <c r="N64" s="45">
        <v>50</v>
      </c>
      <c r="O64" s="46">
        <v>11</v>
      </c>
      <c r="P64" s="38"/>
      <c r="Q64" s="103"/>
      <c r="R64" s="18"/>
      <c r="S64" s="2"/>
      <c r="T64" s="104"/>
      <c r="U64" s="104"/>
      <c r="V64" s="2"/>
      <c r="W64" s="2"/>
      <c r="X64" s="11"/>
      <c r="Y64" s="101"/>
      <c r="Z64" s="40" t="s">
        <v>28</v>
      </c>
      <c r="AA64" s="47">
        <v>100</v>
      </c>
      <c r="AB64" s="40" t="s">
        <v>29</v>
      </c>
      <c r="AC64" s="43"/>
    </row>
    <row r="65" spans="1:29" ht="11.7" customHeight="1" x14ac:dyDescent="0.25">
      <c r="A65" s="98">
        <v>36</v>
      </c>
      <c r="B65" s="99"/>
      <c r="C65" s="91"/>
      <c r="D65" s="91"/>
      <c r="E65" s="91"/>
      <c r="F65" s="99"/>
      <c r="G65" s="82"/>
      <c r="H65" s="91"/>
      <c r="I65" s="91"/>
      <c r="J65" s="91"/>
      <c r="K65" s="91"/>
      <c r="L65" s="82"/>
      <c r="N65" s="45">
        <v>150</v>
      </c>
      <c r="O65" s="46">
        <v>12</v>
      </c>
      <c r="P65" s="38"/>
      <c r="Q65" s="109"/>
      <c r="R65" s="18"/>
      <c r="S65" s="104"/>
      <c r="T65" s="2"/>
      <c r="U65" s="2"/>
      <c r="V65" s="2"/>
      <c r="W65" s="2"/>
      <c r="X65" s="11"/>
      <c r="Y65" s="101"/>
      <c r="Z65" s="40" t="s">
        <v>28</v>
      </c>
      <c r="AA65" s="47">
        <v>250</v>
      </c>
      <c r="AB65" s="40" t="s">
        <v>29</v>
      </c>
      <c r="AC65" s="43"/>
    </row>
    <row r="66" spans="1:29" ht="11.7" customHeight="1" x14ac:dyDescent="0.25">
      <c r="A66" s="94"/>
      <c r="B66" s="117"/>
      <c r="C66" s="62"/>
      <c r="D66" s="62"/>
      <c r="E66" s="62"/>
      <c r="F66" s="107"/>
      <c r="G66" s="23"/>
      <c r="H66" s="62"/>
      <c r="I66" s="62"/>
      <c r="J66" s="62"/>
      <c r="K66" s="62"/>
      <c r="L66" s="82"/>
      <c r="N66" s="69">
        <v>250</v>
      </c>
      <c r="O66" s="70">
        <v>13</v>
      </c>
      <c r="P66" s="71"/>
      <c r="Q66" s="72"/>
      <c r="R66" s="73"/>
      <c r="S66" s="62"/>
      <c r="T66" s="62"/>
      <c r="U66" s="62"/>
      <c r="V66" s="62"/>
      <c r="W66" s="62"/>
      <c r="X66" s="23"/>
      <c r="Y66" s="101"/>
      <c r="Z66" s="40" t="s">
        <v>28</v>
      </c>
      <c r="AA66" s="47">
        <v>500</v>
      </c>
      <c r="AB66" s="40" t="s">
        <v>29</v>
      </c>
      <c r="AC66" s="43"/>
    </row>
    <row r="67" spans="1:29" ht="11.7" customHeight="1" x14ac:dyDescent="0.25">
      <c r="A67" s="118"/>
      <c r="B67" s="119"/>
      <c r="C67" s="91"/>
      <c r="D67" s="91"/>
      <c r="E67" s="91"/>
      <c r="F67" s="99"/>
      <c r="G67" s="82"/>
      <c r="H67" s="91"/>
      <c r="I67" s="91"/>
      <c r="J67" s="91"/>
      <c r="K67" s="91"/>
      <c r="L67" s="7"/>
      <c r="U67" s="120" t="s">
        <v>62</v>
      </c>
      <c r="V67" s="2"/>
      <c r="W67" s="2"/>
      <c r="X67" s="61">
        <v>2</v>
      </c>
      <c r="Y67" s="121"/>
      <c r="Z67" s="42" t="s">
        <v>28</v>
      </c>
      <c r="AA67" s="41">
        <v>0.5</v>
      </c>
      <c r="AB67" s="42" t="s">
        <v>29</v>
      </c>
      <c r="AC67" s="75"/>
    </row>
    <row r="68" spans="1:29" ht="11.7" customHeight="1" x14ac:dyDescent="0.25">
      <c r="A68" s="118"/>
      <c r="B68" s="119"/>
      <c r="C68" s="91"/>
      <c r="D68" s="91"/>
      <c r="E68" s="91"/>
      <c r="F68" s="99"/>
      <c r="G68" s="82"/>
      <c r="H68" s="91"/>
      <c r="I68" s="91"/>
      <c r="J68" s="91"/>
      <c r="K68" s="91"/>
      <c r="L68" s="11"/>
      <c r="N68" s="122"/>
      <c r="O68" s="123"/>
      <c r="P68" s="123"/>
      <c r="Q68" s="123"/>
      <c r="R68" s="123"/>
      <c r="S68" s="123"/>
      <c r="T68" s="123"/>
      <c r="U68" s="123"/>
      <c r="V68" s="5"/>
      <c r="W68" s="7"/>
      <c r="X68" s="61">
        <v>3</v>
      </c>
      <c r="Y68" s="78" t="s">
        <v>63</v>
      </c>
      <c r="Z68" s="124"/>
      <c r="AA68" s="124"/>
      <c r="AB68" s="90" t="s">
        <v>29</v>
      </c>
      <c r="AC68" s="44"/>
    </row>
    <row r="69" spans="1:29" ht="11.7" customHeight="1" x14ac:dyDescent="0.25">
      <c r="A69" s="118"/>
      <c r="B69" s="119"/>
      <c r="C69" s="91"/>
      <c r="D69" s="91"/>
      <c r="E69" s="91"/>
      <c r="F69" s="99"/>
      <c r="G69" s="82"/>
      <c r="H69" s="91"/>
      <c r="I69" s="91"/>
      <c r="J69" s="91"/>
      <c r="K69" s="91"/>
      <c r="L69" s="11"/>
      <c r="N69" s="125"/>
      <c r="O69" s="65"/>
      <c r="P69" s="65"/>
      <c r="Q69" s="65"/>
      <c r="R69" s="65"/>
      <c r="S69" s="65"/>
      <c r="T69" s="65"/>
      <c r="U69" s="65"/>
      <c r="V69" s="2"/>
      <c r="W69" s="11"/>
      <c r="X69" s="61">
        <v>4</v>
      </c>
      <c r="Y69" s="78" t="s">
        <v>64</v>
      </c>
      <c r="Z69" s="78"/>
      <c r="AA69" s="78"/>
      <c r="AB69" s="79" t="s">
        <v>29</v>
      </c>
      <c r="AC69" s="113"/>
    </row>
    <row r="70" spans="1:29" ht="11.7" customHeight="1" x14ac:dyDescent="0.25">
      <c r="A70" s="118"/>
      <c r="B70" s="119"/>
      <c r="C70" s="91"/>
      <c r="D70" s="91"/>
      <c r="E70" s="91"/>
      <c r="F70" s="99"/>
      <c r="G70" s="82"/>
      <c r="H70" s="91"/>
      <c r="I70" s="91"/>
      <c r="J70" s="91"/>
      <c r="K70" s="91"/>
      <c r="L70" s="11"/>
      <c r="N70" s="125"/>
      <c r="O70" s="65"/>
      <c r="P70" s="65"/>
      <c r="Q70" s="65"/>
      <c r="R70" s="65"/>
      <c r="S70" s="65"/>
      <c r="T70" s="65"/>
      <c r="U70" s="65"/>
      <c r="V70" s="2"/>
      <c r="W70" s="11"/>
      <c r="X70" s="61">
        <v>6</v>
      </c>
      <c r="Y70" s="78" t="s">
        <v>55</v>
      </c>
      <c r="Z70" s="78"/>
      <c r="AA70" s="78"/>
      <c r="AB70" s="79" t="s">
        <v>29</v>
      </c>
      <c r="AC70" s="113"/>
    </row>
    <row r="71" spans="1:29" ht="11.7" customHeight="1" x14ac:dyDescent="0.25">
      <c r="A71" s="118"/>
      <c r="B71" s="119"/>
      <c r="C71" s="91"/>
      <c r="D71" s="91"/>
      <c r="E71" s="91"/>
      <c r="F71" s="99"/>
      <c r="G71" s="82"/>
      <c r="H71" s="91"/>
      <c r="I71" s="91"/>
      <c r="J71" s="91"/>
      <c r="K71" s="91"/>
      <c r="L71" s="11"/>
      <c r="N71" s="125"/>
      <c r="O71" s="65"/>
      <c r="P71" s="65"/>
      <c r="Q71" s="65"/>
      <c r="R71" s="65"/>
      <c r="S71" s="65"/>
      <c r="T71" s="65"/>
      <c r="U71" s="65"/>
      <c r="V71" s="2"/>
      <c r="W71" s="11"/>
      <c r="Y71" s="114" t="s">
        <v>66</v>
      </c>
      <c r="Z71" s="115"/>
      <c r="AA71" s="115"/>
      <c r="AB71" s="115"/>
      <c r="AC71" s="11"/>
    </row>
    <row r="72" spans="1:29" ht="11.85" customHeight="1" x14ac:dyDescent="0.25">
      <c r="A72" s="94"/>
      <c r="B72" s="119"/>
      <c r="C72" s="91"/>
      <c r="D72" s="91"/>
      <c r="E72" s="91"/>
      <c r="F72" s="99"/>
      <c r="G72" s="82"/>
      <c r="H72" s="91"/>
      <c r="I72" s="91"/>
      <c r="J72" s="91"/>
      <c r="K72" s="91"/>
      <c r="L72" s="23"/>
      <c r="N72" s="126"/>
      <c r="O72" s="127"/>
      <c r="P72" s="127"/>
      <c r="Q72" s="127"/>
      <c r="R72" s="127"/>
      <c r="S72" s="127"/>
      <c r="T72" s="127"/>
      <c r="U72" s="127"/>
      <c r="V72" s="62"/>
      <c r="W72" s="23"/>
      <c r="Y72" s="94"/>
      <c r="Z72" s="62"/>
      <c r="AA72" s="62"/>
      <c r="AB72" s="62"/>
      <c r="AC72" s="23"/>
    </row>
  </sheetData>
  <mergeCells count="1">
    <mergeCell ref="A1:AC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zonder 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cp:lastPrinted>2020-06-25T12:31:52Z</cp:lastPrinted>
  <dcterms:created xsi:type="dcterms:W3CDTF">2020-06-25T12:30:16Z</dcterms:created>
  <dcterms:modified xsi:type="dcterms:W3CDTF">2020-06-25T12:47:51Z</dcterms:modified>
</cp:coreProperties>
</file>